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192.168.12.16\営業部\724建材\ＨＯＯＰ\99その他\物件管理\発注の流れ\"/>
    </mc:Choice>
  </mc:AlternateContent>
  <xr:revisionPtr revIDLastSave="0" documentId="13_ncr:1_{CDD7E5B9-D94E-438A-9E2D-31E4FC537880}" xr6:coauthVersionLast="47" xr6:coauthVersionMax="47" xr10:uidLastSave="{00000000-0000-0000-0000-000000000000}"/>
  <workbookProtection workbookAlgorithmName="SHA-512" workbookHashValue="6FTN9wnudxj9HHmsi2JwnD4/dyAVb2D683pfU941NzAb036gUN76qohW3ZQq3Oy+xadaJXdjE91oCZUOFYVnog==" workbookSaltValue="oU747/8vNHNVxXnNqdF+zA==" workbookSpinCount="100000" lockStructure="1"/>
  <bookViews>
    <workbookView xWindow="-110" yWindow="-110" windowWidth="19420" windowHeight="10420" activeTab="1" xr2:uid="{00000000-000D-0000-FFFF-FFFF00000000}"/>
  </bookViews>
  <sheets>
    <sheet name="注文例（説明付き）" sheetId="16" r:id="rId1"/>
    <sheet name="注文ﾘｽﾄ " sheetId="15" r:id="rId2"/>
    <sheet name="Sheet1" sheetId="17" r:id="rId3"/>
  </sheets>
  <definedNames>
    <definedName name="_10.7" localSheetId="0">'注文例（説明付き）'!$T$3:$T$17</definedName>
    <definedName name="_10.7">'注文ﾘｽﾄ '!$T$3:$T$7</definedName>
    <definedName name="_11.8" localSheetId="0">'注文例（説明付き）'!$U$3:$U$17</definedName>
    <definedName name="_11.8">'注文ﾘｽﾄ '!$U$3:$U$7</definedName>
    <definedName name="_12.6" localSheetId="0">'注文例（説明付き）'!$V$3:$V$16</definedName>
    <definedName name="_12.6">'注文ﾘｽﾄ '!$V$3:$V$6</definedName>
    <definedName name="_9" localSheetId="0">'注文例（説明付き）'!$S$3:$S$18</definedName>
    <definedName name="_9">'注文ﾘｽﾄ '!$S$3:$S$8</definedName>
    <definedName name="_xlnm.Print_Area" localSheetId="1">'注文ﾘｽﾄ '!$A$1:$Q$111</definedName>
    <definedName name="_xlnm.Print_Area" localSheetId="0">'注文例（説明付き）'!$A$1:$P$121</definedName>
    <definedName name="_xlnm.Print_Titles" localSheetId="1">'注文ﾘｽﾄ '!$10:$11</definedName>
    <definedName name="_xlnm.Print_Titles" localSheetId="0">'注文例（説明付き）'!$20:$21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5" l="1"/>
  <c r="S12" i="15" s="1"/>
  <c r="AP6" i="16"/>
  <c r="AP5" i="16"/>
  <c r="C12" i="15"/>
  <c r="C13" i="15"/>
  <c r="P13" i="15"/>
  <c r="Q13" i="15" s="1"/>
  <c r="C14" i="15"/>
  <c r="P14" i="15"/>
  <c r="Q14" i="15" s="1"/>
  <c r="P15" i="15"/>
  <c r="S15" i="15" s="1"/>
  <c r="C15" i="15"/>
  <c r="P37" i="15"/>
  <c r="Q37" i="15" s="1"/>
  <c r="P38" i="15"/>
  <c r="S38" i="15"/>
  <c r="P105" i="15"/>
  <c r="S105" i="15" s="1"/>
  <c r="P106" i="15"/>
  <c r="S106" i="15" s="1"/>
  <c r="P16" i="15"/>
  <c r="Q16" i="15" s="1"/>
  <c r="AN121" i="16"/>
  <c r="AM121" i="16"/>
  <c r="R121" i="16"/>
  <c r="P121" i="16"/>
  <c r="Q121" i="16" s="1"/>
  <c r="C121" i="16"/>
  <c r="AN120" i="16"/>
  <c r="AM120" i="16"/>
  <c r="R120" i="16"/>
  <c r="P120" i="16"/>
  <c r="Q120" i="16" s="1"/>
  <c r="C120" i="16"/>
  <c r="AN119" i="16"/>
  <c r="AM119" i="16"/>
  <c r="R119" i="16"/>
  <c r="P119" i="16"/>
  <c r="Q119" i="16" s="1"/>
  <c r="C119" i="16"/>
  <c r="AN118" i="16"/>
  <c r="AM118" i="16"/>
  <c r="R118" i="16"/>
  <c r="P118" i="16"/>
  <c r="Q118" i="16"/>
  <c r="C118" i="16"/>
  <c r="AN117" i="16"/>
  <c r="AM117" i="16"/>
  <c r="R117" i="16"/>
  <c r="P117" i="16"/>
  <c r="Q117" i="16"/>
  <c r="C117" i="16"/>
  <c r="AN116" i="16"/>
  <c r="AM116" i="16"/>
  <c r="R116" i="16"/>
  <c r="P116" i="16"/>
  <c r="Q116" i="16" s="1"/>
  <c r="C116" i="16"/>
  <c r="AN115" i="16"/>
  <c r="AM115" i="16"/>
  <c r="R115" i="16"/>
  <c r="P115" i="16"/>
  <c r="Q115" i="16" s="1"/>
  <c r="C115" i="16"/>
  <c r="AN114" i="16"/>
  <c r="AM114" i="16"/>
  <c r="R114" i="16"/>
  <c r="P114" i="16"/>
  <c r="Q114" i="16" s="1"/>
  <c r="C114" i="16"/>
  <c r="AN113" i="16"/>
  <c r="AM113" i="16"/>
  <c r="R113" i="16"/>
  <c r="P113" i="16"/>
  <c r="Q113" i="16"/>
  <c r="C113" i="16"/>
  <c r="AN112" i="16"/>
  <c r="AM112" i="16"/>
  <c r="R112" i="16"/>
  <c r="P112" i="16"/>
  <c r="Q112" i="16" s="1"/>
  <c r="C112" i="16"/>
  <c r="AN111" i="16"/>
  <c r="AM111" i="16"/>
  <c r="R111" i="16"/>
  <c r="P111" i="16"/>
  <c r="Q111" i="16" s="1"/>
  <c r="C111" i="16"/>
  <c r="AN110" i="16"/>
  <c r="AM110" i="16"/>
  <c r="R110" i="16"/>
  <c r="P110" i="16"/>
  <c r="Q110" i="16" s="1"/>
  <c r="C110" i="16"/>
  <c r="AN109" i="16"/>
  <c r="AM109" i="16"/>
  <c r="R109" i="16"/>
  <c r="P109" i="16"/>
  <c r="Q109" i="16"/>
  <c r="C109" i="16"/>
  <c r="AN108" i="16"/>
  <c r="AM108" i="16"/>
  <c r="R108" i="16"/>
  <c r="P108" i="16"/>
  <c r="Q108" i="16" s="1"/>
  <c r="C108" i="16"/>
  <c r="AN107" i="16"/>
  <c r="AM107" i="16"/>
  <c r="R107" i="16"/>
  <c r="P107" i="16"/>
  <c r="Q107" i="16" s="1"/>
  <c r="C107" i="16"/>
  <c r="AN106" i="16"/>
  <c r="AM106" i="16"/>
  <c r="R106" i="16"/>
  <c r="P106" i="16"/>
  <c r="Q106" i="16" s="1"/>
  <c r="C106" i="16"/>
  <c r="AN105" i="16"/>
  <c r="AM105" i="16"/>
  <c r="R105" i="16"/>
  <c r="P105" i="16"/>
  <c r="Q105" i="16"/>
  <c r="C105" i="16"/>
  <c r="AN104" i="16"/>
  <c r="AM104" i="16"/>
  <c r="R104" i="16"/>
  <c r="P104" i="16"/>
  <c r="Q104" i="16" s="1"/>
  <c r="C104" i="16"/>
  <c r="AN103" i="16"/>
  <c r="AM103" i="16"/>
  <c r="R103" i="16"/>
  <c r="P103" i="16"/>
  <c r="Q103" i="16" s="1"/>
  <c r="C103" i="16"/>
  <c r="AN102" i="16"/>
  <c r="AM102" i="16"/>
  <c r="R102" i="16"/>
  <c r="P102" i="16"/>
  <c r="Q102" i="16" s="1"/>
  <c r="C102" i="16"/>
  <c r="AN101" i="16"/>
  <c r="AM101" i="16"/>
  <c r="R101" i="16"/>
  <c r="P101" i="16"/>
  <c r="Q101" i="16"/>
  <c r="C101" i="16"/>
  <c r="AN100" i="16"/>
  <c r="AM100" i="16"/>
  <c r="R100" i="16"/>
  <c r="P100" i="16"/>
  <c r="Q100" i="16" s="1"/>
  <c r="C100" i="16"/>
  <c r="AN99" i="16"/>
  <c r="AM99" i="16"/>
  <c r="R99" i="16"/>
  <c r="P99" i="16"/>
  <c r="Q99" i="16" s="1"/>
  <c r="C99" i="16"/>
  <c r="AN98" i="16"/>
  <c r="AM98" i="16"/>
  <c r="R98" i="16"/>
  <c r="P98" i="16"/>
  <c r="Q98" i="16" s="1"/>
  <c r="C98" i="16"/>
  <c r="AN97" i="16"/>
  <c r="AM97" i="16"/>
  <c r="R97" i="16"/>
  <c r="P97" i="16"/>
  <c r="Q97" i="16"/>
  <c r="C97" i="16"/>
  <c r="AN96" i="16"/>
  <c r="AM96" i="16"/>
  <c r="R96" i="16"/>
  <c r="P96" i="16"/>
  <c r="Q96" i="16" s="1"/>
  <c r="C96" i="16"/>
  <c r="AN95" i="16"/>
  <c r="AM95" i="16"/>
  <c r="R95" i="16"/>
  <c r="P95" i="16"/>
  <c r="Q95" i="16" s="1"/>
  <c r="C95" i="16"/>
  <c r="AN94" i="16"/>
  <c r="AM94" i="16"/>
  <c r="R94" i="16"/>
  <c r="P94" i="16"/>
  <c r="Q94" i="16" s="1"/>
  <c r="C94" i="16"/>
  <c r="AN93" i="16"/>
  <c r="AM93" i="16"/>
  <c r="R93" i="16"/>
  <c r="P93" i="16"/>
  <c r="Q93" i="16"/>
  <c r="C93" i="16"/>
  <c r="AN92" i="16"/>
  <c r="AM92" i="16"/>
  <c r="R92" i="16"/>
  <c r="P92" i="16"/>
  <c r="Q92" i="16" s="1"/>
  <c r="C92" i="16"/>
  <c r="AN91" i="16"/>
  <c r="AM91" i="16"/>
  <c r="R91" i="16"/>
  <c r="P91" i="16"/>
  <c r="Q91" i="16" s="1"/>
  <c r="C91" i="16"/>
  <c r="AN90" i="16"/>
  <c r="AM90" i="16"/>
  <c r="R90" i="16"/>
  <c r="P90" i="16"/>
  <c r="Q90" i="16" s="1"/>
  <c r="C90" i="16"/>
  <c r="AN89" i="16"/>
  <c r="AM89" i="16"/>
  <c r="R89" i="16"/>
  <c r="P89" i="16"/>
  <c r="Q89" i="16"/>
  <c r="C89" i="16"/>
  <c r="AN88" i="16"/>
  <c r="AM88" i="16"/>
  <c r="R88" i="16"/>
  <c r="P88" i="16"/>
  <c r="Q88" i="16" s="1"/>
  <c r="C88" i="16"/>
  <c r="AN87" i="16"/>
  <c r="AM87" i="16"/>
  <c r="R87" i="16"/>
  <c r="P87" i="16"/>
  <c r="Q87" i="16" s="1"/>
  <c r="C87" i="16"/>
  <c r="AN86" i="16"/>
  <c r="AM86" i="16"/>
  <c r="R86" i="16"/>
  <c r="P86" i="16"/>
  <c r="Q86" i="16" s="1"/>
  <c r="C86" i="16"/>
  <c r="AN85" i="16"/>
  <c r="AM85" i="16"/>
  <c r="R85" i="16"/>
  <c r="P85" i="16"/>
  <c r="Q85" i="16"/>
  <c r="C85" i="16"/>
  <c r="AN84" i="16"/>
  <c r="AM84" i="16"/>
  <c r="R84" i="16"/>
  <c r="P84" i="16"/>
  <c r="Q84" i="16" s="1"/>
  <c r="C84" i="16"/>
  <c r="AN83" i="16"/>
  <c r="AM83" i="16"/>
  <c r="R83" i="16"/>
  <c r="P83" i="16"/>
  <c r="Q83" i="16" s="1"/>
  <c r="C83" i="16"/>
  <c r="AN82" i="16"/>
  <c r="AM82" i="16"/>
  <c r="R82" i="16"/>
  <c r="P82" i="16"/>
  <c r="Q82" i="16" s="1"/>
  <c r="C82" i="16"/>
  <c r="AN81" i="16"/>
  <c r="AM81" i="16"/>
  <c r="R81" i="16"/>
  <c r="P81" i="16"/>
  <c r="Q81" i="16"/>
  <c r="C81" i="16"/>
  <c r="AN80" i="16"/>
  <c r="AM80" i="16"/>
  <c r="R80" i="16"/>
  <c r="P80" i="16"/>
  <c r="Q80" i="16" s="1"/>
  <c r="C80" i="16"/>
  <c r="AN79" i="16"/>
  <c r="AM79" i="16"/>
  <c r="R79" i="16"/>
  <c r="P79" i="16"/>
  <c r="Q79" i="16" s="1"/>
  <c r="C79" i="16"/>
  <c r="AN78" i="16"/>
  <c r="AM78" i="16"/>
  <c r="R78" i="16"/>
  <c r="P78" i="16"/>
  <c r="Q78" i="16" s="1"/>
  <c r="C78" i="16"/>
  <c r="AN77" i="16"/>
  <c r="AM77" i="16"/>
  <c r="R77" i="16"/>
  <c r="P77" i="16"/>
  <c r="Q77" i="16"/>
  <c r="C77" i="16"/>
  <c r="AN76" i="16"/>
  <c r="AM76" i="16"/>
  <c r="R76" i="16"/>
  <c r="P76" i="16"/>
  <c r="Q76" i="16" s="1"/>
  <c r="C76" i="16"/>
  <c r="AN75" i="16"/>
  <c r="AM75" i="16"/>
  <c r="R75" i="16"/>
  <c r="P75" i="16"/>
  <c r="Q75" i="16" s="1"/>
  <c r="C75" i="16"/>
  <c r="AN74" i="16"/>
  <c r="AM74" i="16"/>
  <c r="R74" i="16"/>
  <c r="P74" i="16"/>
  <c r="Q74" i="16" s="1"/>
  <c r="C74" i="16"/>
  <c r="AN73" i="16"/>
  <c r="AM73" i="16"/>
  <c r="R73" i="16"/>
  <c r="P73" i="16"/>
  <c r="Q73" i="16"/>
  <c r="C73" i="16"/>
  <c r="AN72" i="16"/>
  <c r="AM72" i="16"/>
  <c r="R72" i="16"/>
  <c r="P72" i="16"/>
  <c r="Q72" i="16" s="1"/>
  <c r="C72" i="16"/>
  <c r="AN71" i="16"/>
  <c r="AM71" i="16"/>
  <c r="R71" i="16"/>
  <c r="P71" i="16"/>
  <c r="Q71" i="16" s="1"/>
  <c r="C71" i="16"/>
  <c r="AN70" i="16"/>
  <c r="AM70" i="16"/>
  <c r="R70" i="16"/>
  <c r="P70" i="16"/>
  <c r="Q70" i="16" s="1"/>
  <c r="C70" i="16"/>
  <c r="AN69" i="16"/>
  <c r="AM69" i="16"/>
  <c r="R69" i="16"/>
  <c r="P69" i="16"/>
  <c r="Q69" i="16"/>
  <c r="C69" i="16"/>
  <c r="AN68" i="16"/>
  <c r="AM68" i="16"/>
  <c r="R68" i="16"/>
  <c r="P68" i="16"/>
  <c r="Q68" i="16" s="1"/>
  <c r="C68" i="16"/>
  <c r="AN67" i="16"/>
  <c r="AM67" i="16"/>
  <c r="R67" i="16"/>
  <c r="P67" i="16"/>
  <c r="Q67" i="16" s="1"/>
  <c r="C67" i="16"/>
  <c r="AN66" i="16"/>
  <c r="AM66" i="16"/>
  <c r="R66" i="16"/>
  <c r="P66" i="16"/>
  <c r="Q66" i="16" s="1"/>
  <c r="C66" i="16"/>
  <c r="AN65" i="16"/>
  <c r="AM65" i="16"/>
  <c r="R65" i="16"/>
  <c r="P65" i="16"/>
  <c r="Q65" i="16"/>
  <c r="C65" i="16"/>
  <c r="AN64" i="16"/>
  <c r="AM64" i="16"/>
  <c r="R64" i="16"/>
  <c r="P64" i="16"/>
  <c r="Q64" i="16" s="1"/>
  <c r="C64" i="16"/>
  <c r="AN63" i="16"/>
  <c r="AM63" i="16"/>
  <c r="R63" i="16"/>
  <c r="P63" i="16"/>
  <c r="Q63" i="16" s="1"/>
  <c r="C63" i="16"/>
  <c r="AN62" i="16"/>
  <c r="AM62" i="16"/>
  <c r="R62" i="16"/>
  <c r="P62" i="16"/>
  <c r="Q62" i="16" s="1"/>
  <c r="C62" i="16"/>
  <c r="AN61" i="16"/>
  <c r="AM61" i="16"/>
  <c r="R61" i="16"/>
  <c r="P61" i="16"/>
  <c r="Q61" i="16"/>
  <c r="C61" i="16"/>
  <c r="AN60" i="16"/>
  <c r="AM60" i="16"/>
  <c r="R60" i="16"/>
  <c r="P60" i="16"/>
  <c r="Q60" i="16" s="1"/>
  <c r="C60" i="16"/>
  <c r="AN59" i="16"/>
  <c r="AM59" i="16"/>
  <c r="R59" i="16"/>
  <c r="P59" i="16"/>
  <c r="Q59" i="16" s="1"/>
  <c r="C59" i="16"/>
  <c r="AN58" i="16"/>
  <c r="AM58" i="16"/>
  <c r="R58" i="16"/>
  <c r="P58" i="16"/>
  <c r="Q58" i="16" s="1"/>
  <c r="C58" i="16"/>
  <c r="AN57" i="16"/>
  <c r="AM57" i="16"/>
  <c r="R57" i="16"/>
  <c r="P57" i="16"/>
  <c r="Q57" i="16"/>
  <c r="C57" i="16"/>
  <c r="AN56" i="16"/>
  <c r="AM56" i="16"/>
  <c r="R56" i="16"/>
  <c r="P56" i="16"/>
  <c r="Q56" i="16" s="1"/>
  <c r="C56" i="16"/>
  <c r="AN55" i="16"/>
  <c r="AM55" i="16"/>
  <c r="R55" i="16"/>
  <c r="P55" i="16"/>
  <c r="Q55" i="16" s="1"/>
  <c r="C55" i="16"/>
  <c r="AN54" i="16"/>
  <c r="AM54" i="16"/>
  <c r="R54" i="16"/>
  <c r="P54" i="16"/>
  <c r="Q54" i="16" s="1"/>
  <c r="C54" i="16"/>
  <c r="AN53" i="16"/>
  <c r="AM53" i="16"/>
  <c r="R53" i="16"/>
  <c r="P53" i="16"/>
  <c r="Q53" i="16"/>
  <c r="C53" i="16"/>
  <c r="AN52" i="16"/>
  <c r="AM52" i="16"/>
  <c r="R52" i="16"/>
  <c r="P52" i="16"/>
  <c r="Q52" i="16" s="1"/>
  <c r="C52" i="16"/>
  <c r="AN51" i="16"/>
  <c r="AM51" i="16"/>
  <c r="R51" i="16"/>
  <c r="P51" i="16"/>
  <c r="Q51" i="16" s="1"/>
  <c r="C51" i="16"/>
  <c r="AN50" i="16"/>
  <c r="AM50" i="16"/>
  <c r="R50" i="16"/>
  <c r="P50" i="16"/>
  <c r="Q50" i="16" s="1"/>
  <c r="C50" i="16"/>
  <c r="AN49" i="16"/>
  <c r="AM49" i="16"/>
  <c r="R49" i="16"/>
  <c r="P49" i="16"/>
  <c r="Q49" i="16"/>
  <c r="C49" i="16"/>
  <c r="AN48" i="16"/>
  <c r="AM48" i="16"/>
  <c r="R48" i="16"/>
  <c r="P48" i="16"/>
  <c r="Q48" i="16" s="1"/>
  <c r="C48" i="16"/>
  <c r="AN47" i="16"/>
  <c r="AM47" i="16"/>
  <c r="R47" i="16"/>
  <c r="P47" i="16"/>
  <c r="Q47" i="16" s="1"/>
  <c r="C47" i="16"/>
  <c r="AN46" i="16"/>
  <c r="AM46" i="16"/>
  <c r="R46" i="16"/>
  <c r="P46" i="16"/>
  <c r="Q46" i="16" s="1"/>
  <c r="C46" i="16"/>
  <c r="AN45" i="16"/>
  <c r="AM45" i="16"/>
  <c r="R45" i="16"/>
  <c r="P45" i="16"/>
  <c r="Q45" i="16"/>
  <c r="C45" i="16"/>
  <c r="AN44" i="16"/>
  <c r="AM44" i="16"/>
  <c r="R44" i="16"/>
  <c r="P44" i="16"/>
  <c r="Q44" i="16" s="1"/>
  <c r="C44" i="16"/>
  <c r="AN43" i="16"/>
  <c r="AM43" i="16"/>
  <c r="R43" i="16"/>
  <c r="P43" i="16"/>
  <c r="Q43" i="16" s="1"/>
  <c r="C43" i="16"/>
  <c r="AN42" i="16"/>
  <c r="AM42" i="16"/>
  <c r="R42" i="16"/>
  <c r="P42" i="16"/>
  <c r="Q42" i="16" s="1"/>
  <c r="C42" i="16"/>
  <c r="AN41" i="16"/>
  <c r="AM41" i="16"/>
  <c r="R41" i="16"/>
  <c r="P41" i="16"/>
  <c r="Q41" i="16"/>
  <c r="C41" i="16"/>
  <c r="AN40" i="16"/>
  <c r="AM40" i="16"/>
  <c r="R40" i="16"/>
  <c r="P40" i="16"/>
  <c r="Q40" i="16" s="1"/>
  <c r="C40" i="16"/>
  <c r="AN39" i="16"/>
  <c r="AM39" i="16"/>
  <c r="R39" i="16"/>
  <c r="P39" i="16"/>
  <c r="Q39" i="16" s="1"/>
  <c r="C39" i="16"/>
  <c r="AN38" i="16"/>
  <c r="AM38" i="16"/>
  <c r="R38" i="16"/>
  <c r="P38" i="16"/>
  <c r="Q38" i="16" s="1"/>
  <c r="C38" i="16"/>
  <c r="AN37" i="16"/>
  <c r="AM37" i="16"/>
  <c r="R37" i="16"/>
  <c r="P37" i="16"/>
  <c r="Q37" i="16" s="1"/>
  <c r="C37" i="16"/>
  <c r="AN36" i="16"/>
  <c r="AM36" i="16"/>
  <c r="R36" i="16"/>
  <c r="P36" i="16"/>
  <c r="Q36" i="16"/>
  <c r="C36" i="16"/>
  <c r="AN35" i="16"/>
  <c r="AM35" i="16"/>
  <c r="R35" i="16"/>
  <c r="P35" i="16"/>
  <c r="Q35" i="16" s="1"/>
  <c r="C35" i="16"/>
  <c r="AN34" i="16"/>
  <c r="AM34" i="16"/>
  <c r="R34" i="16"/>
  <c r="P34" i="16"/>
  <c r="Q34" i="16" s="1"/>
  <c r="C34" i="16"/>
  <c r="AN33" i="16"/>
  <c r="AM33" i="16"/>
  <c r="R33" i="16"/>
  <c r="P33" i="16"/>
  <c r="Q33" i="16" s="1"/>
  <c r="C33" i="16"/>
  <c r="AN32" i="16"/>
  <c r="AM32" i="16"/>
  <c r="R32" i="16"/>
  <c r="P32" i="16"/>
  <c r="Q32" i="16" s="1"/>
  <c r="C32" i="16"/>
  <c r="AN31" i="16"/>
  <c r="AM31" i="16"/>
  <c r="R31" i="16"/>
  <c r="P31" i="16"/>
  <c r="Q31" i="16" s="1"/>
  <c r="C31" i="16"/>
  <c r="AN30" i="16"/>
  <c r="AM30" i="16"/>
  <c r="R30" i="16"/>
  <c r="P30" i="16"/>
  <c r="Q30" i="16" s="1"/>
  <c r="C30" i="16"/>
  <c r="AN29" i="16"/>
  <c r="AM29" i="16"/>
  <c r="R29" i="16"/>
  <c r="P29" i="16"/>
  <c r="Q29" i="16" s="1"/>
  <c r="C29" i="16"/>
  <c r="AN28" i="16"/>
  <c r="AM28" i="16"/>
  <c r="R28" i="16"/>
  <c r="Q28" i="16"/>
  <c r="C28" i="16"/>
  <c r="AN27" i="16"/>
  <c r="AM27" i="16"/>
  <c r="R27" i="16"/>
  <c r="Q27" i="16"/>
  <c r="C27" i="16"/>
  <c r="AN26" i="16"/>
  <c r="AM26" i="16"/>
  <c r="R26" i="16"/>
  <c r="P26" i="16"/>
  <c r="Q26" i="16" s="1"/>
  <c r="C26" i="16"/>
  <c r="AN25" i="16"/>
  <c r="AM25" i="16"/>
  <c r="R25" i="16"/>
  <c r="P25" i="16"/>
  <c r="Q25" i="16" s="1"/>
  <c r="C25" i="16"/>
  <c r="AN24" i="16"/>
  <c r="AM24" i="16"/>
  <c r="R24" i="16"/>
  <c r="P24" i="16"/>
  <c r="Q24" i="16" s="1"/>
  <c r="C24" i="16"/>
  <c r="AN23" i="16"/>
  <c r="AM23" i="16"/>
  <c r="R23" i="16"/>
  <c r="Q23" i="16"/>
  <c r="C23" i="16"/>
  <c r="AN22" i="16"/>
  <c r="AM22" i="16"/>
  <c r="R22" i="16"/>
  <c r="P22" i="16"/>
  <c r="Q22" i="16"/>
  <c r="C22" i="16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T38" i="15" s="1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2" i="15"/>
  <c r="P17" i="15"/>
  <c r="S17" i="15" s="1"/>
  <c r="T17" i="15" s="1"/>
  <c r="P18" i="15"/>
  <c r="S18" i="15" s="1"/>
  <c r="P19" i="15"/>
  <c r="S19" i="15" s="1"/>
  <c r="T19" i="15" s="1"/>
  <c r="P20" i="15"/>
  <c r="S20" i="15" s="1"/>
  <c r="P21" i="15"/>
  <c r="S21" i="15" s="1"/>
  <c r="P22" i="15"/>
  <c r="Q22" i="15"/>
  <c r="P23" i="15"/>
  <c r="S23" i="15" s="1"/>
  <c r="P24" i="15"/>
  <c r="S24" i="15" s="1"/>
  <c r="P25" i="15"/>
  <c r="S25" i="15" s="1"/>
  <c r="T25" i="15" s="1"/>
  <c r="P26" i="15"/>
  <c r="S26" i="15" s="1"/>
  <c r="P27" i="15"/>
  <c r="Q27" i="15" s="1"/>
  <c r="P28" i="15"/>
  <c r="S28" i="15" s="1"/>
  <c r="P29" i="15"/>
  <c r="S29" i="15" s="1"/>
  <c r="T29" i="15" s="1"/>
  <c r="P30" i="15"/>
  <c r="S30" i="15" s="1"/>
  <c r="P31" i="15"/>
  <c r="S31" i="15" s="1"/>
  <c r="P32" i="15"/>
  <c r="S32" i="15" s="1"/>
  <c r="T32" i="15" s="1"/>
  <c r="P33" i="15"/>
  <c r="S33" i="15" s="1"/>
  <c r="T33" i="15" s="1"/>
  <c r="P34" i="15"/>
  <c r="Q34" i="15" s="1"/>
  <c r="P35" i="15"/>
  <c r="S35" i="15" s="1"/>
  <c r="P36" i="15"/>
  <c r="Q36" i="15" s="1"/>
  <c r="P39" i="15"/>
  <c r="S39" i="15" s="1"/>
  <c r="P40" i="15"/>
  <c r="S40" i="15" s="1"/>
  <c r="P41" i="15"/>
  <c r="Q41" i="15" s="1"/>
  <c r="P42" i="15"/>
  <c r="S42" i="15" s="1"/>
  <c r="T42" i="15" s="1"/>
  <c r="P43" i="15"/>
  <c r="Q43" i="15" s="1"/>
  <c r="P44" i="15"/>
  <c r="S44" i="15" s="1"/>
  <c r="P45" i="15"/>
  <c r="S45" i="15" s="1"/>
  <c r="P46" i="15"/>
  <c r="S46" i="15" s="1"/>
  <c r="T46" i="15" s="1"/>
  <c r="P47" i="15"/>
  <c r="S47" i="15" s="1"/>
  <c r="P48" i="15"/>
  <c r="Q48" i="15" s="1"/>
  <c r="P49" i="15"/>
  <c r="Q49" i="15" s="1"/>
  <c r="P50" i="15"/>
  <c r="S50" i="15" s="1"/>
  <c r="P51" i="15"/>
  <c r="S51" i="15" s="1"/>
  <c r="P52" i="15"/>
  <c r="Q52" i="15" s="1"/>
  <c r="P53" i="15"/>
  <c r="S53" i="15" s="1"/>
  <c r="P54" i="15"/>
  <c r="S54" i="15" s="1"/>
  <c r="T54" i="15" s="1"/>
  <c r="P55" i="15"/>
  <c r="S55" i="15" s="1"/>
  <c r="P56" i="15"/>
  <c r="S56" i="15" s="1"/>
  <c r="T56" i="15" s="1"/>
  <c r="P57" i="15"/>
  <c r="S57" i="15" s="1"/>
  <c r="T57" i="15" s="1"/>
  <c r="P58" i="15"/>
  <c r="Q58" i="15" s="1"/>
  <c r="P59" i="15"/>
  <c r="S59" i="15" s="1"/>
  <c r="P60" i="15"/>
  <c r="Q60" i="15" s="1"/>
  <c r="P61" i="15"/>
  <c r="S61" i="15" s="1"/>
  <c r="P62" i="15"/>
  <c r="S62" i="15" s="1"/>
  <c r="T62" i="15" s="1"/>
  <c r="P63" i="15"/>
  <c r="S63" i="15" s="1"/>
  <c r="T63" i="15" s="1"/>
  <c r="P64" i="15"/>
  <c r="Q64" i="15" s="1"/>
  <c r="P65" i="15"/>
  <c r="S65" i="15"/>
  <c r="T65" i="15" s="1"/>
  <c r="P66" i="15"/>
  <c r="Q66" i="15" s="1"/>
  <c r="P67" i="15"/>
  <c r="Q67" i="15" s="1"/>
  <c r="P68" i="15"/>
  <c r="S68" i="15" s="1"/>
  <c r="P69" i="15"/>
  <c r="S69" i="15" s="1"/>
  <c r="P70" i="15"/>
  <c r="S70" i="15" s="1"/>
  <c r="T70" i="15" s="1"/>
  <c r="P71" i="15"/>
  <c r="S71" i="15" s="1"/>
  <c r="T71" i="15" s="1"/>
  <c r="P72" i="15"/>
  <c r="S72" i="15" s="1"/>
  <c r="T72" i="15" s="1"/>
  <c r="P73" i="15"/>
  <c r="S73" i="15" s="1"/>
  <c r="T73" i="15" s="1"/>
  <c r="P74" i="15"/>
  <c r="S74" i="15" s="1"/>
  <c r="T74" i="15" s="1"/>
  <c r="P75" i="15"/>
  <c r="S75" i="15" s="1"/>
  <c r="P76" i="15"/>
  <c r="Q76" i="15" s="1"/>
  <c r="P77" i="15"/>
  <c r="S77" i="15" s="1"/>
  <c r="T77" i="15" s="1"/>
  <c r="P78" i="15"/>
  <c r="Q78" i="15" s="1"/>
  <c r="S78" i="15"/>
  <c r="T78" i="15" s="1"/>
  <c r="P79" i="15"/>
  <c r="S79" i="15" s="1"/>
  <c r="T79" i="15" s="1"/>
  <c r="P80" i="15"/>
  <c r="S80" i="15" s="1"/>
  <c r="T80" i="15" s="1"/>
  <c r="P81" i="15"/>
  <c r="S81" i="15" s="1"/>
  <c r="T81" i="15" s="1"/>
  <c r="P82" i="15"/>
  <c r="S82" i="15" s="1"/>
  <c r="P83" i="15"/>
  <c r="S83" i="15" s="1"/>
  <c r="T83" i="15" s="1"/>
  <c r="P84" i="15"/>
  <c r="S84" i="15" s="1"/>
  <c r="P85" i="15"/>
  <c r="S85" i="15" s="1"/>
  <c r="T85" i="15" s="1"/>
  <c r="P86" i="15"/>
  <c r="S86" i="15" s="1"/>
  <c r="T86" i="15" s="1"/>
  <c r="P87" i="15"/>
  <c r="Q87" i="15" s="1"/>
  <c r="P88" i="15"/>
  <c r="S88" i="15" s="1"/>
  <c r="P89" i="15"/>
  <c r="S89" i="15" s="1"/>
  <c r="T89" i="15" s="1"/>
  <c r="P90" i="15"/>
  <c r="S90" i="15" s="1"/>
  <c r="T90" i="15" s="1"/>
  <c r="P91" i="15"/>
  <c r="S91" i="15" s="1"/>
  <c r="T91" i="15" s="1"/>
  <c r="P92" i="15"/>
  <c r="S92" i="15" s="1"/>
  <c r="T92" i="15" s="1"/>
  <c r="P93" i="15"/>
  <c r="Q93" i="15" s="1"/>
  <c r="P94" i="15"/>
  <c r="S94" i="15" s="1"/>
  <c r="T94" i="15" s="1"/>
  <c r="P95" i="15"/>
  <c r="S95" i="15" s="1"/>
  <c r="T95" i="15" s="1"/>
  <c r="P96" i="15"/>
  <c r="Q96" i="15" s="1"/>
  <c r="P97" i="15"/>
  <c r="S97" i="15" s="1"/>
  <c r="T97" i="15" s="1"/>
  <c r="P98" i="15"/>
  <c r="S98" i="15" s="1"/>
  <c r="T98" i="15" s="1"/>
  <c r="P99" i="15"/>
  <c r="Q99" i="15" s="1"/>
  <c r="P100" i="15"/>
  <c r="S100" i="15" s="1"/>
  <c r="P101" i="15"/>
  <c r="Q101" i="15" s="1"/>
  <c r="P102" i="15"/>
  <c r="S102" i="15" s="1"/>
  <c r="T102" i="15" s="1"/>
  <c r="P103" i="15"/>
  <c r="Q103" i="15" s="1"/>
  <c r="P104" i="15"/>
  <c r="S104" i="15" s="1"/>
  <c r="T104" i="15" s="1"/>
  <c r="Q105" i="15"/>
  <c r="Q106" i="15"/>
  <c r="P107" i="15"/>
  <c r="S107" i="15"/>
  <c r="P108" i="15"/>
  <c r="Q108" i="15" s="1"/>
  <c r="P109" i="15"/>
  <c r="S109" i="15" s="1"/>
  <c r="T109" i="15" s="1"/>
  <c r="P110" i="15"/>
  <c r="S110" i="15" s="1"/>
  <c r="T110" i="15" s="1"/>
  <c r="P111" i="15"/>
  <c r="Q111" i="15" s="1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AN111" i="15"/>
  <c r="AM111" i="15"/>
  <c r="AN110" i="15"/>
  <c r="AM110" i="15"/>
  <c r="AN109" i="15"/>
  <c r="AM109" i="15"/>
  <c r="AN108" i="15"/>
  <c r="AM108" i="15"/>
  <c r="AN107" i="15"/>
  <c r="AM107" i="15"/>
  <c r="AN106" i="15"/>
  <c r="AM106" i="15"/>
  <c r="AN105" i="15"/>
  <c r="AM105" i="15"/>
  <c r="AN104" i="15"/>
  <c r="AM104" i="15"/>
  <c r="Q104" i="15"/>
  <c r="AN103" i="15"/>
  <c r="AM103" i="15"/>
  <c r="AN102" i="15"/>
  <c r="AM102" i="15"/>
  <c r="AN101" i="15"/>
  <c r="AM101" i="15"/>
  <c r="AN100" i="15"/>
  <c r="AM100" i="15"/>
  <c r="AN99" i="15"/>
  <c r="AM99" i="15"/>
  <c r="AN98" i="15"/>
  <c r="AM98" i="15"/>
  <c r="AN97" i="15"/>
  <c r="AM97" i="15"/>
  <c r="AN96" i="15"/>
  <c r="AM96" i="15"/>
  <c r="AN95" i="15"/>
  <c r="AM95" i="15"/>
  <c r="Q95" i="15"/>
  <c r="AN94" i="15"/>
  <c r="AM94" i="15"/>
  <c r="AN93" i="15"/>
  <c r="AM93" i="15"/>
  <c r="AN92" i="15"/>
  <c r="AM92" i="15"/>
  <c r="AN91" i="15"/>
  <c r="AM91" i="15"/>
  <c r="AN90" i="15"/>
  <c r="AM90" i="15"/>
  <c r="AN89" i="15"/>
  <c r="AM89" i="15"/>
  <c r="AN88" i="15"/>
  <c r="AM88" i="15"/>
  <c r="Q88" i="15"/>
  <c r="AN87" i="15"/>
  <c r="AM87" i="15"/>
  <c r="AN86" i="15"/>
  <c r="AM86" i="15"/>
  <c r="AN85" i="15"/>
  <c r="AM85" i="15"/>
  <c r="AN84" i="15"/>
  <c r="AM84" i="15"/>
  <c r="AN83" i="15"/>
  <c r="AM83" i="15"/>
  <c r="AN82" i="15"/>
  <c r="AM82" i="15"/>
  <c r="AN81" i="15"/>
  <c r="AM81" i="15"/>
  <c r="AN80" i="15"/>
  <c r="AM80" i="15"/>
  <c r="AN79" i="15"/>
  <c r="AM79" i="15"/>
  <c r="AN78" i="15"/>
  <c r="AM78" i="15"/>
  <c r="AN77" i="15"/>
  <c r="AM77" i="15"/>
  <c r="AN76" i="15"/>
  <c r="AM76" i="15"/>
  <c r="AN75" i="15"/>
  <c r="AM75" i="15"/>
  <c r="AN74" i="15"/>
  <c r="AM74" i="15"/>
  <c r="AN73" i="15"/>
  <c r="AM73" i="15"/>
  <c r="AN72" i="15"/>
  <c r="AM72" i="15"/>
  <c r="AN71" i="15"/>
  <c r="AM71" i="15"/>
  <c r="AN70" i="15"/>
  <c r="AM70" i="15"/>
  <c r="Q70" i="15"/>
  <c r="AN69" i="15"/>
  <c r="AM69" i="15"/>
  <c r="AN68" i="15"/>
  <c r="AM68" i="15"/>
  <c r="AN67" i="15"/>
  <c r="AM67" i="15"/>
  <c r="AN66" i="15"/>
  <c r="AM66" i="15"/>
  <c r="AN65" i="15"/>
  <c r="AM65" i="15"/>
  <c r="AN64" i="15"/>
  <c r="AM64" i="15"/>
  <c r="AN63" i="15"/>
  <c r="AM63" i="15"/>
  <c r="Q63" i="15"/>
  <c r="AN62" i="15"/>
  <c r="AM62" i="15"/>
  <c r="AN61" i="15"/>
  <c r="AM61" i="15"/>
  <c r="AN60" i="15"/>
  <c r="AM60" i="15"/>
  <c r="AN59" i="15"/>
  <c r="AM59" i="15"/>
  <c r="AN58" i="15"/>
  <c r="AM58" i="15"/>
  <c r="AN57" i="15"/>
  <c r="AM57" i="15"/>
  <c r="AN56" i="15"/>
  <c r="AM56" i="15"/>
  <c r="AN55" i="15"/>
  <c r="AM55" i="15"/>
  <c r="AN54" i="15"/>
  <c r="AM54" i="15"/>
  <c r="AN53" i="15"/>
  <c r="AM53" i="15"/>
  <c r="AN52" i="15"/>
  <c r="AM52" i="15"/>
  <c r="AN51" i="15"/>
  <c r="AM51" i="15"/>
  <c r="AN50" i="15"/>
  <c r="AM50" i="15"/>
  <c r="AN49" i="15"/>
  <c r="AM49" i="15"/>
  <c r="AN48" i="15"/>
  <c r="AM48" i="15"/>
  <c r="AN47" i="15"/>
  <c r="AM47" i="15"/>
  <c r="AN46" i="15"/>
  <c r="AM46" i="15"/>
  <c r="Q46" i="15"/>
  <c r="AN45" i="15"/>
  <c r="AM45" i="15"/>
  <c r="AN44" i="15"/>
  <c r="AM44" i="15"/>
  <c r="AN43" i="15"/>
  <c r="AM43" i="15"/>
  <c r="AN42" i="15"/>
  <c r="AM42" i="15"/>
  <c r="AN41" i="15"/>
  <c r="AM41" i="15"/>
  <c r="AN40" i="15"/>
  <c r="AM40" i="15"/>
  <c r="AN39" i="15"/>
  <c r="AM39" i="15"/>
  <c r="Q39" i="15"/>
  <c r="AN38" i="15"/>
  <c r="AM38" i="15"/>
  <c r="AN37" i="15"/>
  <c r="AM37" i="15"/>
  <c r="AN36" i="15"/>
  <c r="AM36" i="15"/>
  <c r="AN35" i="15"/>
  <c r="AM35" i="15"/>
  <c r="AN34" i="15"/>
  <c r="AM34" i="15"/>
  <c r="AN33" i="15"/>
  <c r="AM33" i="15"/>
  <c r="AN32" i="15"/>
  <c r="AM32" i="15"/>
  <c r="AN31" i="15"/>
  <c r="AM31" i="15"/>
  <c r="Q31" i="15"/>
  <c r="AN30" i="15"/>
  <c r="AM30" i="15"/>
  <c r="AN29" i="15"/>
  <c r="AM29" i="15"/>
  <c r="AN28" i="15"/>
  <c r="AM28" i="15"/>
  <c r="AN27" i="15"/>
  <c r="AM27" i="15"/>
  <c r="AN26" i="15"/>
  <c r="AM26" i="15"/>
  <c r="AN25" i="15"/>
  <c r="AM25" i="15"/>
  <c r="Q25" i="15"/>
  <c r="AN24" i="15"/>
  <c r="AM24" i="15"/>
  <c r="Q24" i="15"/>
  <c r="AN23" i="15"/>
  <c r="AM23" i="15"/>
  <c r="Q23" i="15"/>
  <c r="AN22" i="15"/>
  <c r="AM22" i="15"/>
  <c r="AN21" i="15"/>
  <c r="AM21" i="15"/>
  <c r="AN20" i="15"/>
  <c r="AM20" i="15"/>
  <c r="AN19" i="15"/>
  <c r="AM19" i="15"/>
  <c r="AN18" i="15"/>
  <c r="AM18" i="15"/>
  <c r="AN17" i="15"/>
  <c r="AM17" i="15"/>
  <c r="AN16" i="15"/>
  <c r="AM16" i="15"/>
  <c r="AN15" i="15"/>
  <c r="AM15" i="15"/>
  <c r="AN14" i="15"/>
  <c r="AM14" i="15"/>
  <c r="AN13" i="15"/>
  <c r="AM13" i="15"/>
  <c r="AN12" i="15"/>
  <c r="AM12" i="15"/>
  <c r="Q29" i="15"/>
  <c r="Q61" i="15"/>
  <c r="Q77" i="15"/>
  <c r="Q85" i="15"/>
  <c r="Q69" i="15"/>
  <c r="Q57" i="15"/>
  <c r="Q65" i="15"/>
  <c r="Q82" i="15"/>
  <c r="Q68" i="15"/>
  <c r="Q28" i="15"/>
  <c r="Q50" i="15"/>
  <c r="Q38" i="15"/>
  <c r="Q91" i="15"/>
  <c r="Q107" i="15"/>
  <c r="Q110" i="15"/>
  <c r="Q35" i="15"/>
  <c r="Q56" i="15"/>
  <c r="Q100" i="15"/>
  <c r="S16" i="15"/>
  <c r="T16" i="15"/>
  <c r="Q71" i="15"/>
  <c r="S48" i="15"/>
  <c r="T48" i="15" s="1"/>
  <c r="Q94" i="15"/>
  <c r="Q40" i="15"/>
  <c r="Q79" i="15"/>
  <c r="Q17" i="15"/>
  <c r="S108" i="15"/>
  <c r="T107" i="15"/>
  <c r="S66" i="15"/>
  <c r="S43" i="15"/>
  <c r="Q20" i="15"/>
  <c r="Q30" i="15"/>
  <c r="Q47" i="15"/>
  <c r="Q54" i="15"/>
  <c r="Q81" i="15"/>
  <c r="S22" i="15"/>
  <c r="T22" i="15" s="1"/>
  <c r="Q90" i="15"/>
  <c r="Q109" i="15"/>
  <c r="S58" i="15"/>
  <c r="S13" i="15"/>
  <c r="T13" i="15" s="1"/>
  <c r="Q75" i="15"/>
  <c r="S52" i="15"/>
  <c r="S34" i="15"/>
  <c r="Q45" i="15"/>
  <c r="Q15" i="15"/>
  <c r="Q86" i="15" l="1"/>
  <c r="Q44" i="15"/>
  <c r="S76" i="15"/>
  <c r="Q19" i="15"/>
  <c r="S67" i="15"/>
  <c r="T67" i="15" s="1"/>
  <c r="T58" i="15"/>
  <c r="T34" i="15"/>
  <c r="Q80" i="15"/>
  <c r="Q92" i="15"/>
  <c r="Q26" i="15"/>
  <c r="Q97" i="15"/>
  <c r="Q33" i="15"/>
  <c r="T100" i="15"/>
  <c r="T28" i="15"/>
  <c r="S93" i="15"/>
  <c r="T93" i="15" s="1"/>
  <c r="S27" i="15"/>
  <c r="T27" i="15" s="1"/>
  <c r="S37" i="15"/>
  <c r="T37" i="15" s="1"/>
  <c r="Q42" i="15"/>
  <c r="T68" i="15"/>
  <c r="T20" i="15"/>
  <c r="Q53" i="15"/>
  <c r="T50" i="15"/>
  <c r="T30" i="15"/>
  <c r="S99" i="15"/>
  <c r="T99" i="15" s="1"/>
  <c r="T106" i="15"/>
  <c r="S36" i="15"/>
  <c r="T36" i="15" s="1"/>
  <c r="T40" i="15"/>
  <c r="T24" i="15"/>
  <c r="Q18" i="15"/>
  <c r="T69" i="15"/>
  <c r="T61" i="15"/>
  <c r="T53" i="15"/>
  <c r="T45" i="15"/>
  <c r="T21" i="15"/>
  <c r="S14" i="15"/>
  <c r="T14" i="15" s="1"/>
  <c r="T26" i="15"/>
  <c r="T66" i="15"/>
  <c r="Q84" i="15"/>
  <c r="Q74" i="15"/>
  <c r="S64" i="15"/>
  <c r="T64" i="15" s="1"/>
  <c r="T55" i="15"/>
  <c r="T39" i="15"/>
  <c r="T108" i="15"/>
  <c r="T84" i="15"/>
  <c r="T76" i="15"/>
  <c r="T52" i="15"/>
  <c r="T44" i="15"/>
  <c r="S60" i="15"/>
  <c r="T60" i="15" s="1"/>
  <c r="T75" i="15"/>
  <c r="T51" i="15"/>
  <c r="T43" i="15"/>
  <c r="T35" i="15"/>
  <c r="T82" i="15"/>
  <c r="T31" i="15"/>
  <c r="T105" i="15"/>
  <c r="Q83" i="15"/>
  <c r="Q89" i="15"/>
  <c r="T88" i="15"/>
  <c r="T18" i="15"/>
  <c r="T47" i="15"/>
  <c r="T23" i="15"/>
  <c r="T15" i="15"/>
  <c r="T12" i="15"/>
  <c r="T59" i="15"/>
  <c r="Q73" i="15"/>
  <c r="Q98" i="15"/>
  <c r="Q32" i="15"/>
  <c r="S96" i="15"/>
  <c r="T96" i="15" s="1"/>
  <c r="S49" i="15"/>
  <c r="T49" i="15" s="1"/>
  <c r="Q62" i="15"/>
  <c r="Q59" i="15"/>
  <c r="Q55" i="15"/>
  <c r="Q102" i="15"/>
  <c r="Q72" i="15"/>
  <c r="S101" i="15"/>
  <c r="T101" i="15" s="1"/>
  <c r="S103" i="15"/>
  <c r="T103" i="15" s="1"/>
  <c r="Q21" i="15"/>
  <c r="Q51" i="15"/>
  <c r="S111" i="15"/>
  <c r="T111" i="15" s="1"/>
  <c r="S87" i="15"/>
  <c r="T87" i="15" s="1"/>
  <c r="S41" i="15"/>
  <c r="T4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N860195</author>
  </authors>
  <commentList>
    <comment ref="F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注文階層・部位・工区分け等をご記入ください。</t>
        </r>
      </text>
    </comment>
    <comment ref="J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棟名を記載下さい。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N860195</author>
    <author>n050090</author>
  </authors>
  <commentList>
    <comment ref="F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階層・部位・工区分け等をご記入下さい。</t>
        </r>
      </text>
    </comment>
    <comment ref="J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棟名を記載下さい。</t>
        </r>
      </text>
    </comment>
    <comment ref="B10" authorId="1" shapeId="0" xr:uid="{00000000-0006-0000-0100-000003000000}">
      <text>
        <r>
          <rPr>
            <sz val="8"/>
            <color indexed="81"/>
            <rFont val="MS P ゴシック"/>
            <family val="3"/>
            <charset val="128"/>
          </rPr>
          <t>形状番号を入力下さい。品名は自動入力されます。
例：溶接ﾌｰﾌﾟの場合は「1」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0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曲げ直径の指定がある場合
（標準5d以外）、ご指定下さい。</t>
        </r>
      </text>
    </comment>
    <comment ref="K11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溶接辺指定の有る場合、ご指定下さい。
（200～600㎜の範囲）
ご指示が無い場合、B辺が1200以内なら中央、
1201以上の場合は片側から600の位置となります。</t>
        </r>
      </text>
    </comment>
  </commentList>
</comments>
</file>

<file path=xl/sharedStrings.xml><?xml version="1.0" encoding="utf-8"?>
<sst xmlns="http://schemas.openxmlformats.org/spreadsheetml/2006/main" count="242" uniqueCount="104">
  <si>
    <t>材 料</t>
  </si>
  <si>
    <t>　＠</t>
  </si>
  <si>
    <t>　　ＣＨ</t>
  </si>
  <si>
    <t>ピッチ</t>
  </si>
  <si>
    <t>配筋長</t>
  </si>
  <si>
    <t>　</t>
  </si>
  <si>
    <t>2.中子1ﾀｰﾝ</t>
    <rPh sb="2" eb="3">
      <t>ナカ</t>
    </rPh>
    <rPh sb="3" eb="4">
      <t>コ</t>
    </rPh>
    <phoneticPr fontId="1"/>
  </si>
  <si>
    <t>工事名：</t>
    <rPh sb="0" eb="2">
      <t>コウジ</t>
    </rPh>
    <rPh sb="2" eb="3">
      <t>メイ</t>
    </rPh>
    <phoneticPr fontId="1"/>
  </si>
  <si>
    <t>搬入先住所：</t>
    <rPh sb="0" eb="2">
      <t>ハンニュウ</t>
    </rPh>
    <rPh sb="2" eb="3">
      <t>サキ</t>
    </rPh>
    <rPh sb="3" eb="5">
      <t>ジュウショ</t>
    </rPh>
    <phoneticPr fontId="1"/>
  </si>
  <si>
    <t>5.ｻﾌﾞﾀｲ</t>
    <phoneticPr fontId="1"/>
  </si>
  <si>
    <t>　加工寸法 （外-外）</t>
    <rPh sb="1" eb="3">
      <t>カコウ</t>
    </rPh>
    <rPh sb="9" eb="10">
      <t>ソト</t>
    </rPh>
    <phoneticPr fontId="1"/>
  </si>
  <si>
    <t>物件番号：</t>
    <rPh sb="0" eb="2">
      <t>ブッケン</t>
    </rPh>
    <rPh sb="2" eb="4">
      <t>バンゴウ</t>
    </rPh>
    <phoneticPr fontId="1"/>
  </si>
  <si>
    <t>符  号</t>
    <phoneticPr fontId="1"/>
  </si>
  <si>
    <t>部位：</t>
    <rPh sb="0" eb="2">
      <t>ブイ</t>
    </rPh>
    <phoneticPr fontId="1"/>
  </si>
  <si>
    <t>曲げ直径</t>
    <rPh sb="0" eb="1">
      <t>マ</t>
    </rPh>
    <rPh sb="2" eb="4">
      <t>チョッケイ</t>
    </rPh>
    <phoneticPr fontId="1"/>
  </si>
  <si>
    <t>65φ</t>
    <phoneticPr fontId="1"/>
  </si>
  <si>
    <t>70φ</t>
    <phoneticPr fontId="1"/>
  </si>
  <si>
    <t>80φ</t>
    <phoneticPr fontId="1"/>
  </si>
  <si>
    <t>90φ</t>
    <phoneticPr fontId="1"/>
  </si>
  <si>
    <t>55φ</t>
    <phoneticPr fontId="1"/>
  </si>
  <si>
    <t>材質：</t>
    <rPh sb="0" eb="2">
      <t>ザイシツ</t>
    </rPh>
    <phoneticPr fontId="1"/>
  </si>
  <si>
    <t>施工会社：</t>
    <rPh sb="0" eb="2">
      <t>セコウ</t>
    </rPh>
    <rPh sb="2" eb="3">
      <t>カイ</t>
    </rPh>
    <rPh sb="3" eb="4">
      <t>シャ</t>
    </rPh>
    <phoneticPr fontId="1"/>
  </si>
  <si>
    <t>3.U型STP　A</t>
    <rPh sb="3" eb="4">
      <t>カタ</t>
    </rPh>
    <phoneticPr fontId="1"/>
  </si>
  <si>
    <t>4.ｻﾌﾞﾀｲA</t>
    <phoneticPr fontId="1"/>
  </si>
  <si>
    <t>棟</t>
    <rPh sb="0" eb="1">
      <t>トウ</t>
    </rPh>
    <phoneticPr fontId="1"/>
  </si>
  <si>
    <t>1.溶接ﾌｰﾌﾟ</t>
    <rPh sb="2" eb="4">
      <t>ヨウセツ</t>
    </rPh>
    <phoneticPr fontId="1"/>
  </si>
  <si>
    <t>納期</t>
    <rPh sb="0" eb="2">
      <t>ノウキ</t>
    </rPh>
    <phoneticPr fontId="1"/>
  </si>
  <si>
    <t>ｳﾙﾎﾞﾝ1275</t>
    <phoneticPr fontId="1"/>
  </si>
  <si>
    <t>6.ｻﾌﾞﾀｲC</t>
    <phoneticPr fontId="1"/>
  </si>
  <si>
    <t>構造断面寸法</t>
    <rPh sb="0" eb="2">
      <t>コウゾウ</t>
    </rPh>
    <rPh sb="2" eb="4">
      <t>ダンメン</t>
    </rPh>
    <rPh sb="4" eb="6">
      <t>スンポウ</t>
    </rPh>
    <phoneticPr fontId="1"/>
  </si>
  <si>
    <t>かぶり</t>
    <phoneticPr fontId="1"/>
  </si>
  <si>
    <t>加工寸法</t>
    <rPh sb="0" eb="2">
      <t>カコウ</t>
    </rPh>
    <rPh sb="2" eb="4">
      <t>スンポウ</t>
    </rPh>
    <phoneticPr fontId="1"/>
  </si>
  <si>
    <t>A</t>
    <phoneticPr fontId="1"/>
  </si>
  <si>
    <t>B</t>
    <phoneticPr fontId="1"/>
  </si>
  <si>
    <t>A合計</t>
    <rPh sb="1" eb="3">
      <t>ゴウケイ</t>
    </rPh>
    <phoneticPr fontId="1"/>
  </si>
  <si>
    <t>B合計</t>
    <rPh sb="1" eb="3">
      <t>ゴウケイ</t>
    </rPh>
    <phoneticPr fontId="1"/>
  </si>
  <si>
    <t>溶接辺</t>
    <rPh sb="0" eb="2">
      <t>ヨウセツ</t>
    </rPh>
    <rPh sb="2" eb="3">
      <t>ヘン</t>
    </rPh>
    <phoneticPr fontId="1"/>
  </si>
  <si>
    <t>1C</t>
    <phoneticPr fontId="1"/>
  </si>
  <si>
    <t>2C</t>
    <phoneticPr fontId="1"/>
  </si>
  <si>
    <t>階層</t>
    <rPh sb="0" eb="2">
      <t>カイソウ</t>
    </rPh>
    <phoneticPr fontId="1"/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</si>
  <si>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</si>
  <si>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</si>
  <si>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</si>
  <si>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</si>
  <si>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</si>
  <si>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</si>
  <si>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</si>
  <si>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</si>
  <si>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</si>
  <si>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</si>
  <si>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</si>
  <si>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</si>
  <si>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</si>
  <si>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FG</t>
    <phoneticPr fontId="1"/>
  </si>
  <si>
    <t>1G</t>
    <phoneticPr fontId="1"/>
  </si>
  <si>
    <t>2G</t>
    <phoneticPr fontId="1"/>
  </si>
  <si>
    <t>3G</t>
  </si>
  <si>
    <t>4G</t>
  </si>
  <si>
    <t>5G</t>
  </si>
  <si>
    <t>6G</t>
  </si>
  <si>
    <t>7G</t>
  </si>
  <si>
    <t>8G</t>
  </si>
  <si>
    <t>9G</t>
  </si>
  <si>
    <t>10G</t>
  </si>
  <si>
    <t>11G</t>
  </si>
  <si>
    <t>12G</t>
  </si>
  <si>
    <t>13G</t>
  </si>
  <si>
    <t>14G</t>
  </si>
  <si>
    <t>15G</t>
  </si>
  <si>
    <t>60φ</t>
    <phoneticPr fontId="1"/>
  </si>
  <si>
    <t>※A辺</t>
    <phoneticPr fontId="1"/>
  </si>
  <si>
    <t>※Ｂ辺</t>
    <phoneticPr fontId="1"/>
  </si>
  <si>
    <t>※径</t>
    <phoneticPr fontId="1"/>
  </si>
  <si>
    <t>※本数</t>
    <phoneticPr fontId="1"/>
  </si>
  <si>
    <t>（通芯）</t>
    <phoneticPr fontId="1"/>
  </si>
  <si>
    <t>C3</t>
    <phoneticPr fontId="1"/>
  </si>
  <si>
    <t>X4,Y5</t>
    <phoneticPr fontId="1"/>
  </si>
  <si>
    <t>X6,Y7</t>
    <phoneticPr fontId="1"/>
  </si>
  <si>
    <t>G7</t>
    <phoneticPr fontId="1"/>
  </si>
  <si>
    <t>G9</t>
    <phoneticPr fontId="1"/>
  </si>
  <si>
    <t>X2-3,Y6</t>
    <phoneticPr fontId="1"/>
  </si>
  <si>
    <t>X4-5,Y8</t>
    <phoneticPr fontId="1"/>
  </si>
  <si>
    <t>C3 JT</t>
    <phoneticPr fontId="1"/>
  </si>
  <si>
    <t>部材数</t>
    <phoneticPr fontId="1"/>
  </si>
  <si>
    <t>※曲げ直径指定</t>
    <rPh sb="1" eb="2">
      <t>マ</t>
    </rPh>
    <rPh sb="3" eb="5">
      <t>チョッケイ</t>
    </rPh>
    <rPh sb="5" eb="7">
      <t>シテイ</t>
    </rPh>
    <phoneticPr fontId="1"/>
  </si>
  <si>
    <t>65（標準5d）</t>
    <rPh sb="3" eb="5">
      <t>ヒョウジュン</t>
    </rPh>
    <phoneticPr fontId="1"/>
  </si>
  <si>
    <t>65（標準5d）</t>
    <phoneticPr fontId="1"/>
  </si>
  <si>
    <t>60（標準5d）</t>
    <phoneticPr fontId="1"/>
  </si>
  <si>
    <t>55（標準5d）</t>
    <phoneticPr fontId="1"/>
  </si>
  <si>
    <t>50（標準5d）</t>
    <phoneticPr fontId="1"/>
  </si>
  <si>
    <t>曲げ直径ﾘｽﾄ</t>
    <rPh sb="0" eb="1">
      <t>マ</t>
    </rPh>
    <rPh sb="2" eb="4">
      <t>チョッケイ</t>
    </rPh>
    <phoneticPr fontId="1"/>
  </si>
  <si>
    <t>標準曲げ自動表示</t>
    <rPh sb="0" eb="3">
      <t>ヒョウジュンマ</t>
    </rPh>
    <rPh sb="4" eb="8">
      <t>ジドウヒョウジ</t>
    </rPh>
    <phoneticPr fontId="1"/>
  </si>
  <si>
    <t>形状自動表示</t>
    <rPh sb="0" eb="2">
      <t>ケイジョウ</t>
    </rPh>
    <rPh sb="2" eb="6">
      <t>ジドウヒョウジ</t>
    </rPh>
    <phoneticPr fontId="1"/>
  </si>
  <si>
    <t>曲げ直径色自動表示</t>
    <rPh sb="0" eb="1">
      <t>マ</t>
    </rPh>
    <rPh sb="2" eb="4">
      <t>チョッケイ</t>
    </rPh>
    <rPh sb="4" eb="5">
      <t>イロ</t>
    </rPh>
    <rPh sb="5" eb="9">
      <t>ジドウヒョウジ</t>
    </rPh>
    <phoneticPr fontId="1"/>
  </si>
  <si>
    <t>※形状番号</t>
    <phoneticPr fontId="1"/>
  </si>
  <si>
    <t>品名</t>
    <phoneticPr fontId="1"/>
  </si>
  <si>
    <t>※納期</t>
    <rPh sb="1" eb="3">
      <t>ノウキ</t>
    </rPh>
    <phoneticPr fontId="1"/>
  </si>
  <si>
    <t>※部位：</t>
    <rPh sb="1" eb="3">
      <t>ブイ</t>
    </rPh>
    <phoneticPr fontId="1"/>
  </si>
  <si>
    <t>材 料</t>
    <phoneticPr fontId="1"/>
  </si>
  <si>
    <t>2C柱、3G梁</t>
    <rPh sb="2" eb="3">
      <t>ハシラ</t>
    </rPh>
    <rPh sb="6" eb="7">
      <t>ハリ</t>
    </rPh>
    <phoneticPr fontId="1"/>
  </si>
  <si>
    <t>○○株式会社</t>
    <rPh sb="2" eb="6">
      <t>カブシキガイシャ</t>
    </rPh>
    <phoneticPr fontId="1"/>
  </si>
  <si>
    <t>○○新築工事</t>
    <rPh sb="2" eb="6">
      <t>シンチクコウジ</t>
    </rPh>
    <phoneticPr fontId="1"/>
  </si>
  <si>
    <t>○○</t>
    <phoneticPr fontId="1"/>
  </si>
  <si>
    <t>〇月〇日</t>
    <rPh sb="1" eb="2">
      <t>ガツ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</si>
</sst>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hair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shrinkToFit="1"/>
    </xf>
    <xf numFmtId="0" fontId="0" fillId="2" borderId="0" xfId="0" applyFill="1"/>
    <xf numFmtId="0" fontId="2" fillId="2" borderId="0" xfId="0" applyFont="1" applyFill="1"/>
    <xf numFmtId="0" fontId="0" fillId="2" borderId="4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49" fontId="0" fillId="2" borderId="0" xfId="0" applyNumberFormat="1" applyFill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0" fillId="0" borderId="11" xfId="0" applyBorder="1" applyAlignment="1" applyProtection="1">
      <alignment shrinkToFi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Alignment="1" applyProtection="1">
      <alignment shrinkToFit="1"/>
      <protection locked="0"/>
    </xf>
    <xf numFmtId="0" fontId="5" fillId="3" borderId="17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176" fontId="4" fillId="3" borderId="18" xfId="0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Protection="1">
      <protection locked="0"/>
    </xf>
    <xf numFmtId="0" fontId="0" fillId="2" borderId="0" xfId="0" applyFill="1" applyAlignment="1">
      <alignment wrapText="1"/>
    </xf>
    <xf numFmtId="177" fontId="0" fillId="0" borderId="0" xfId="0" applyNumberFormat="1"/>
    <xf numFmtId="177" fontId="0" fillId="0" borderId="13" xfId="0" applyNumberFormat="1" applyBorder="1" applyProtection="1"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176" fontId="4" fillId="2" borderId="0" xfId="0" applyNumberFormat="1" applyFont="1" applyFill="1" applyProtection="1"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Alignment="1">
      <alignment shrinkToFi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4" xfId="0" applyBorder="1" applyAlignment="1" applyProtection="1">
      <alignment horizontal="center" shrinkToFit="1"/>
      <protection locked="0"/>
    </xf>
    <xf numFmtId="0" fontId="0" fillId="0" borderId="35" xfId="0" applyBorder="1" applyAlignment="1" applyProtection="1">
      <alignment shrinkToFit="1"/>
      <protection locked="0"/>
    </xf>
    <xf numFmtId="0" fontId="0" fillId="0" borderId="36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177" fontId="0" fillId="0" borderId="25" xfId="0" applyNumberFormat="1" applyBorder="1" applyProtection="1">
      <protection locked="0"/>
    </xf>
    <xf numFmtId="176" fontId="4" fillId="2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 applyProtection="1">
      <alignment shrinkToFit="1"/>
      <protection locked="0"/>
    </xf>
    <xf numFmtId="49" fontId="4" fillId="3" borderId="0" xfId="0" applyNumberFormat="1" applyFont="1" applyFill="1" applyAlignment="1">
      <alignment horizontal="center"/>
    </xf>
    <xf numFmtId="1" fontId="0" fillId="2" borderId="0" xfId="0" applyNumberFormat="1" applyFill="1"/>
    <xf numFmtId="0" fontId="0" fillId="2" borderId="37" xfId="0" applyFill="1" applyBorder="1" applyAlignment="1">
      <alignment vertical="center"/>
    </xf>
    <xf numFmtId="177" fontId="0" fillId="2" borderId="0" xfId="0" applyNumberFormat="1" applyFill="1"/>
    <xf numFmtId="0" fontId="0" fillId="4" borderId="38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0" xfId="0" applyFill="1" applyAlignment="1" applyProtection="1">
      <alignment horizontal="left"/>
      <protection locked="0"/>
    </xf>
    <xf numFmtId="0" fontId="0" fillId="5" borderId="3" xfId="0" applyFill="1" applyBorder="1"/>
    <xf numFmtId="0" fontId="0" fillId="5" borderId="2" xfId="0" applyFill="1" applyBorder="1"/>
    <xf numFmtId="0" fontId="0" fillId="5" borderId="43" xfId="0" applyFill="1" applyBorder="1" applyAlignment="1">
      <alignment vertical="center"/>
    </xf>
    <xf numFmtId="0" fontId="0" fillId="5" borderId="35" xfId="0" applyFill="1" applyBorder="1" applyAlignment="1">
      <alignment horizontal="centerContinuous" vertical="center"/>
    </xf>
    <xf numFmtId="0" fontId="0" fillId="6" borderId="2" xfId="0" applyFill="1" applyBorder="1" applyAlignment="1">
      <alignment horizontal="center"/>
    </xf>
    <xf numFmtId="0" fontId="0" fillId="6" borderId="11" xfId="0" applyFill="1" applyBorder="1" applyAlignment="1">
      <alignment horizontal="centerContinuous" vertical="center"/>
    </xf>
    <xf numFmtId="0" fontId="0" fillId="6" borderId="44" xfId="0" applyFill="1" applyBorder="1" applyAlignment="1">
      <alignment horizontal="centerContinuous" vertical="center"/>
    </xf>
    <xf numFmtId="0" fontId="0" fillId="6" borderId="45" xfId="0" applyFill="1" applyBorder="1" applyAlignment="1">
      <alignment horizontal="centerContinuous" vertical="center"/>
    </xf>
    <xf numFmtId="177" fontId="0" fillId="0" borderId="13" xfId="0" applyNumberFormat="1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177" fontId="0" fillId="0" borderId="25" xfId="0" applyNumberForma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6" borderId="18" xfId="0" applyFill="1" applyBorder="1"/>
    <xf numFmtId="176" fontId="9" fillId="3" borderId="18" xfId="0" applyNumberFormat="1" applyFont="1" applyFill="1" applyBorder="1" applyProtection="1">
      <protection locked="0"/>
    </xf>
    <xf numFmtId="0" fontId="0" fillId="6" borderId="46" xfId="0" applyFill="1" applyBorder="1" applyAlignment="1">
      <alignment horizontal="center" shrinkToFit="1"/>
    </xf>
    <xf numFmtId="0" fontId="0" fillId="6" borderId="47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Continuous" vertical="center"/>
    </xf>
    <xf numFmtId="0" fontId="0" fillId="6" borderId="48" xfId="0" applyFill="1" applyBorder="1" applyAlignment="1">
      <alignment horizontal="centerContinuous" vertical="center"/>
    </xf>
    <xf numFmtId="0" fontId="0" fillId="6" borderId="49" xfId="0" applyFill="1" applyBorder="1" applyAlignment="1">
      <alignment horizontal="centerContinuous" vertical="center"/>
    </xf>
    <xf numFmtId="0" fontId="0" fillId="6" borderId="2" xfId="0" applyFill="1" applyBorder="1"/>
    <xf numFmtId="0" fontId="0" fillId="6" borderId="50" xfId="0" applyFill="1" applyBorder="1"/>
    <xf numFmtId="0" fontId="0" fillId="6" borderId="5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Continuous" vertical="center" shrinkToFit="1"/>
    </xf>
    <xf numFmtId="0" fontId="0" fillId="0" borderId="36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30" xfId="0" applyBorder="1" applyAlignment="1">
      <alignment shrinkToFit="1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49" fontId="4" fillId="3" borderId="0" xfId="0" applyNumberFormat="1" applyFont="1" applyFill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4" borderId="67" xfId="0" applyFill="1" applyBorder="1" applyAlignment="1" applyProtection="1">
      <alignment horizontal="center" vertical="center"/>
      <protection locked="0"/>
    </xf>
    <xf numFmtId="0" fontId="0" fillId="4" borderId="68" xfId="0" applyFill="1" applyBorder="1" applyAlignment="1" applyProtection="1">
      <alignment horizontal="center" vertical="center"/>
      <protection locked="0"/>
    </xf>
    <xf numFmtId="0" fontId="0" fillId="4" borderId="69" xfId="0" applyFill="1" applyBorder="1" applyAlignment="1" applyProtection="1">
      <alignment horizontal="center" vertical="center"/>
      <protection locked="0"/>
    </xf>
    <xf numFmtId="0" fontId="0" fillId="4" borderId="7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0" fillId="2" borderId="5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distributed" shrinkToFit="1"/>
    </xf>
    <xf numFmtId="0" fontId="5" fillId="3" borderId="56" xfId="0" applyFont="1" applyFill="1" applyBorder="1" applyAlignment="1" applyProtection="1">
      <alignment shrinkToFit="1"/>
      <protection locked="0"/>
    </xf>
    <xf numFmtId="0" fontId="0" fillId="2" borderId="17" xfId="0" applyFill="1" applyBorder="1" applyAlignment="1">
      <alignment horizontal="distributed" shrinkToFit="1"/>
    </xf>
    <xf numFmtId="0" fontId="5" fillId="3" borderId="17" xfId="0" applyFont="1" applyFill="1" applyBorder="1" applyAlignment="1" applyProtection="1">
      <alignment shrinkToFit="1"/>
      <protection locked="0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17" xfId="0" applyFill="1" applyBorder="1" applyAlignment="1">
      <alignment horizontal="distributed" shrinkToFit="1"/>
    </xf>
    <xf numFmtId="0" fontId="0" fillId="0" borderId="4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52" xfId="0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 shrinkToFit="1"/>
    </xf>
    <xf numFmtId="0" fontId="0" fillId="5" borderId="57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0" fillId="5" borderId="4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0" fontId="0" fillId="5" borderId="1" xfId="0" applyFill="1" applyBorder="1"/>
    <xf numFmtId="0" fontId="0" fillId="5" borderId="19" xfId="0" applyFill="1" applyBorder="1"/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0" fillId="5" borderId="4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 wrapText="1" shrinkToFit="1"/>
    </xf>
    <xf numFmtId="0" fontId="0" fillId="6" borderId="12" xfId="0" applyFill="1" applyBorder="1" applyAlignment="1">
      <alignment horizontal="center" vertical="center" wrapText="1" shrinkToFit="1"/>
    </xf>
    <xf numFmtId="0" fontId="5" fillId="3" borderId="17" xfId="0" applyFont="1" applyFill="1" applyBorder="1" applyAlignment="1" applyProtection="1">
      <alignment horizontal="left"/>
      <protection locked="0"/>
    </xf>
    <xf numFmtId="0" fontId="0" fillId="0" borderId="17" xfId="0" applyBorder="1"/>
    <xf numFmtId="0" fontId="10" fillId="2" borderId="17" xfId="0" applyFont="1" applyFill="1" applyBorder="1" applyAlignment="1">
      <alignment horizontal="distributed" shrinkToFit="1"/>
    </xf>
  </cellXfs>
  <cellStyles count="1">
    <cellStyle name="標準" xfId="0" builtinId="0"/>
  </cellStyles>
  <dxfs count="9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5306</xdr:rowOff>
    </xdr:from>
    <xdr:to>
      <xdr:col>3</xdr:col>
      <xdr:colOff>145713</xdr:colOff>
      <xdr:row>18</xdr:row>
      <xdr:rowOff>124114</xdr:rowOff>
    </xdr:to>
    <xdr:sp macro="" textlink="">
      <xdr:nvSpPr>
        <xdr:cNvPr id="91" name="四角形: 角を丸くする 90">
          <a:extLst>
            <a:ext uri="{FF2B5EF4-FFF2-40B4-BE49-F238E27FC236}">
              <a16:creationId xmlns:a16="http://schemas.microsoft.com/office/drawing/2014/main" id="{E28755F9-B66F-1DF7-9A1B-7FD29D9C43C7}"/>
            </a:ext>
          </a:extLst>
        </xdr:cNvPr>
        <xdr:cNvSpPr/>
      </xdr:nvSpPr>
      <xdr:spPr bwMode="auto">
        <a:xfrm>
          <a:off x="0" y="2998877"/>
          <a:ext cx="2020311" cy="1027292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ja-JP" sz="1050" b="1" baseline="0">
              <a:effectLst/>
              <a:latin typeface="+mn-ea"/>
              <a:ea typeface="+mn-ea"/>
              <a:cs typeface="+mn-cs"/>
            </a:rPr>
            <a:t>形状番号を入力下さい</a:t>
          </a:r>
          <a:endParaRPr lang="ja-JP" altLang="ja-JP" sz="1050" b="1" baseline="0">
            <a:effectLst/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ja-JP" sz="1050" b="1" baseline="0">
              <a:effectLst/>
              <a:latin typeface="+mn-ea"/>
              <a:ea typeface="+mn-ea"/>
              <a:cs typeface="+mn-cs"/>
            </a:rPr>
            <a:t>品名は自動入力され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る</a:t>
          </a:r>
          <a:endParaRPr lang="ja-JP" altLang="ja-JP" sz="1050" b="1" baseline="0">
            <a:effectLst/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ja-JP" sz="1050" b="1" baseline="0">
              <a:effectLst/>
              <a:latin typeface="+mn-ea"/>
              <a:ea typeface="+mn-ea"/>
              <a:cs typeface="+mn-cs"/>
            </a:rPr>
            <a:t>ｼｰﾄに無い形状は別途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ja-JP" sz="1050" b="1" baseline="0">
              <a:effectLst/>
              <a:latin typeface="+mn-ea"/>
              <a:ea typeface="+mn-ea"/>
              <a:cs typeface="+mn-cs"/>
            </a:rPr>
            <a:t>ご注文下さい</a:t>
          </a:r>
          <a:endParaRPr lang="ja-JP" altLang="ja-JP" sz="1050" b="1" baseline="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190141</xdr:colOff>
      <xdr:row>13</xdr:row>
      <xdr:rowOff>23114</xdr:rowOff>
    </xdr:from>
    <xdr:to>
      <xdr:col>7</xdr:col>
      <xdr:colOff>206039</xdr:colOff>
      <xdr:row>18</xdr:row>
      <xdr:rowOff>142237</xdr:rowOff>
    </xdr:to>
    <xdr:sp macro="" textlink="">
      <xdr:nvSpPr>
        <xdr:cNvPr id="92" name="四角形: 角を丸くする 91">
          <a:extLst>
            <a:ext uri="{FF2B5EF4-FFF2-40B4-BE49-F238E27FC236}">
              <a16:creationId xmlns:a16="http://schemas.microsoft.com/office/drawing/2014/main" id="{D6FD9AD3-D7A1-C8B0-091F-EF4F8F16151C}"/>
            </a:ext>
          </a:extLst>
        </xdr:cNvPr>
        <xdr:cNvSpPr/>
      </xdr:nvSpPr>
      <xdr:spPr bwMode="auto">
        <a:xfrm>
          <a:off x="2069741" y="2979039"/>
          <a:ext cx="1679576" cy="103008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線形</a:t>
          </a:r>
          <a:r>
            <a:rPr kumimoji="1" lang="ja-JP" altLang="ja-JP" sz="1050" b="1" baseline="0">
              <a:effectLst/>
              <a:latin typeface="+mn-ea"/>
              <a:ea typeface="+mn-ea"/>
              <a:cs typeface="+mn-cs"/>
            </a:rPr>
            <a:t>を入力下さい</a:t>
          </a: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選択肢：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9.0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10.7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11.8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12.6</a:t>
          </a: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記号の”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U”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は必要ない</a:t>
          </a:r>
        </a:p>
      </xdr:txBody>
    </xdr:sp>
    <xdr:clientData/>
  </xdr:twoCellAnchor>
  <xdr:twoCellAnchor>
    <xdr:from>
      <xdr:col>7</xdr:col>
      <xdr:colOff>247290</xdr:colOff>
      <xdr:row>13</xdr:row>
      <xdr:rowOff>23114</xdr:rowOff>
    </xdr:from>
    <xdr:to>
      <xdr:col>13</xdr:col>
      <xdr:colOff>367373</xdr:colOff>
      <xdr:row>18</xdr:row>
      <xdr:rowOff>142237</xdr:rowOff>
    </xdr:to>
    <xdr:sp macro="" textlink="">
      <xdr:nvSpPr>
        <xdr:cNvPr id="93" name="四角形: 角を丸くする 92">
          <a:extLst>
            <a:ext uri="{FF2B5EF4-FFF2-40B4-BE49-F238E27FC236}">
              <a16:creationId xmlns:a16="http://schemas.microsoft.com/office/drawing/2014/main" id="{3B7747CE-5977-30D0-F0CF-0B6856084FDF}"/>
            </a:ext>
          </a:extLst>
        </xdr:cNvPr>
        <xdr:cNvSpPr/>
      </xdr:nvSpPr>
      <xdr:spPr bwMode="auto">
        <a:xfrm>
          <a:off x="3795579" y="2930960"/>
          <a:ext cx="3715563" cy="101466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躯体寸法からｶﾌﾞﾘを引いた外々寸法をご入力下さい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溶接位置に指示がある場合は溶接辺に数値を入力下さい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ご指示が無い場合は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①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辺が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1200mm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以下の場合は中央 　　　　　　　　　　　　　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②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辺が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1201mm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以上の場合は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600mm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の位置　　　　　　　　　　　 </a:t>
          </a:r>
        </a:p>
      </xdr:txBody>
    </xdr:sp>
    <xdr:clientData/>
  </xdr:twoCellAnchor>
  <xdr:twoCellAnchor>
    <xdr:from>
      <xdr:col>13</xdr:col>
      <xdr:colOff>414564</xdr:colOff>
      <xdr:row>7</xdr:row>
      <xdr:rowOff>2722</xdr:rowOff>
    </xdr:from>
    <xdr:to>
      <xdr:col>16</xdr:col>
      <xdr:colOff>721168</xdr:colOff>
      <xdr:row>18</xdr:row>
      <xdr:rowOff>126450</xdr:rowOff>
    </xdr:to>
    <xdr:sp macro="" textlink="">
      <xdr:nvSpPr>
        <xdr:cNvPr id="94" name="四角形: 角を丸くする 93">
          <a:extLst>
            <a:ext uri="{FF2B5EF4-FFF2-40B4-BE49-F238E27FC236}">
              <a16:creationId xmlns:a16="http://schemas.microsoft.com/office/drawing/2014/main" id="{A76A7931-E6E8-3C8B-5770-88552E9C67B8}"/>
            </a:ext>
          </a:extLst>
        </xdr:cNvPr>
        <xdr:cNvSpPr/>
      </xdr:nvSpPr>
      <xdr:spPr bwMode="auto">
        <a:xfrm>
          <a:off x="6895193" y="1923143"/>
          <a:ext cx="2921903" cy="200106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標準曲げ以外の場合、選択肢よりご指示ください</a:t>
          </a: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通常は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5d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（直径の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倍）</a:t>
          </a:r>
        </a:p>
        <a:p>
          <a:pPr marL="0" indent="0" algn="l">
            <a:lnSpc>
              <a:spcPts val="1300"/>
            </a:lnSpc>
          </a:pP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U9…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55φ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65φ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70φ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80φ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90φ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U10.7…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65φ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70φ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80φ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90φ</a:t>
          </a:r>
          <a:endParaRPr kumimoji="1" lang="ja-JP" altLang="el-GR" sz="1050" b="1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Ｕ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11.8…65φ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70φ</a:t>
          </a:r>
          <a:r>
            <a:rPr kumimoji="1" lang="ja-JP" altLang="en-US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80φ</a:t>
          </a:r>
          <a:r>
            <a:rPr kumimoji="1" lang="ja-JP" altLang="ja-JP" sz="1100" b="1" baseline="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 baseline="0">
              <a:effectLst/>
              <a:latin typeface="+mn-lt"/>
              <a:ea typeface="+mn-ea"/>
              <a:cs typeface="+mn-cs"/>
            </a:rPr>
            <a:t>90φ</a:t>
          </a:r>
          <a:endParaRPr kumimoji="1" lang="en-US" altLang="ja-JP" sz="1050" b="1" baseline="0">
            <a:effectLst/>
            <a:latin typeface="+mn-ea"/>
            <a:ea typeface="+mn-ea"/>
            <a:cs typeface="+mn-cs"/>
          </a:endParaRPr>
        </a:p>
        <a:p>
          <a:pPr marL="0" indent="0" algn="l">
            <a:lnSpc>
              <a:spcPts val="1300"/>
            </a:lnSpc>
          </a:pP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U12.6…70</a:t>
          </a:r>
          <a:r>
            <a:rPr kumimoji="1" lang="el-GR" altLang="ja-JP" sz="1050" b="1" baseline="0">
              <a:effectLst/>
              <a:latin typeface="+mn-ea"/>
              <a:ea typeface="+mn-ea"/>
              <a:cs typeface="+mn-cs"/>
            </a:rPr>
            <a:t>φ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80φ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90φ</a:t>
          </a:r>
        </a:p>
        <a:p>
          <a:pPr marL="0" indent="0" algn="l">
            <a:lnSpc>
              <a:spcPts val="1300"/>
            </a:lnSpc>
          </a:pP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例：ｶﾌﾟﾗｰの外径が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64mm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の場合、</a:t>
          </a:r>
          <a:r>
            <a:rPr kumimoji="1" lang="en-US" altLang="ja-JP" sz="1050" b="1" baseline="0">
              <a:effectLst/>
              <a:latin typeface="+mn-ea"/>
              <a:ea typeface="+mn-ea"/>
              <a:cs typeface="+mn-cs"/>
            </a:rPr>
            <a:t>65φ</a:t>
          </a:r>
          <a:r>
            <a:rPr kumimoji="1" lang="ja-JP" altLang="en-US" sz="1050" b="1" baseline="0">
              <a:effectLst/>
              <a:latin typeface="+mn-ea"/>
              <a:ea typeface="+mn-ea"/>
              <a:cs typeface="+mn-cs"/>
            </a:rPr>
            <a:t>を選択して下さい。</a:t>
          </a:r>
        </a:p>
      </xdr:txBody>
    </xdr:sp>
    <xdr:clientData/>
  </xdr:twoCellAnchor>
  <xdr:twoCellAnchor>
    <xdr:from>
      <xdr:col>5</xdr:col>
      <xdr:colOff>6648</xdr:colOff>
      <xdr:row>18</xdr:row>
      <xdr:rowOff>141975</xdr:rowOff>
    </xdr:from>
    <xdr:to>
      <xdr:col>5</xdr:col>
      <xdr:colOff>6648</xdr:colOff>
      <xdr:row>19</xdr:row>
      <xdr:rowOff>94882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8E196807-4819-2034-E6B0-CBE1D7ABD467}"/>
            </a:ext>
          </a:extLst>
        </xdr:cNvPr>
        <xdr:cNvCxnSpPr>
          <a:endCxn id="92" idx="2"/>
        </xdr:cNvCxnSpPr>
      </xdr:nvCxnSpPr>
      <xdr:spPr bwMode="auto">
        <a:xfrm flipV="1">
          <a:off x="2902248" y="4009125"/>
          <a:ext cx="4434" cy="136190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212739</xdr:colOff>
      <xdr:row>18</xdr:row>
      <xdr:rowOff>140655</xdr:rowOff>
    </xdr:from>
    <xdr:to>
      <xdr:col>1</xdr:col>
      <xdr:colOff>213899</xdr:colOff>
      <xdr:row>20</xdr:row>
      <xdr:rowOff>2351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A38B86A5-BE81-3352-630E-CA578BD7EDAC}"/>
            </a:ext>
          </a:extLst>
        </xdr:cNvPr>
        <xdr:cNvCxnSpPr/>
      </xdr:nvCxnSpPr>
      <xdr:spPr bwMode="auto">
        <a:xfrm flipV="1">
          <a:off x="527064" y="4007805"/>
          <a:ext cx="1160" cy="280714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447675</xdr:colOff>
      <xdr:row>3</xdr:row>
      <xdr:rowOff>295275</xdr:rowOff>
    </xdr:from>
    <xdr:to>
      <xdr:col>12</xdr:col>
      <xdr:colOff>304800</xdr:colOff>
      <xdr:row>9</xdr:row>
      <xdr:rowOff>47625</xdr:rowOff>
    </xdr:to>
    <xdr:pic>
      <xdr:nvPicPr>
        <xdr:cNvPr id="24561" name="図 45">
          <a:extLst>
            <a:ext uri="{FF2B5EF4-FFF2-40B4-BE49-F238E27FC236}">
              <a16:creationId xmlns:a16="http://schemas.microsoft.com/office/drawing/2014/main" id="{DA81FCAE-0F74-FDD3-2408-20617B82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38250"/>
          <a:ext cx="6010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166235</xdr:colOff>
      <xdr:row>20</xdr:row>
      <xdr:rowOff>486</xdr:rowOff>
    </xdr:from>
    <xdr:to>
      <xdr:col>1</xdr:col>
      <xdr:colOff>264217</xdr:colOff>
      <xdr:row>20</xdr:row>
      <xdr:rowOff>95523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6342435A-BCEE-F1B1-B88D-926B0FC752F8}"/>
            </a:ext>
          </a:extLst>
        </xdr:cNvPr>
        <xdr:cNvSpPr/>
      </xdr:nvSpPr>
      <xdr:spPr bwMode="auto">
        <a:xfrm>
          <a:off x="477385" y="4293086"/>
          <a:ext cx="91109" cy="78443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816429</xdr:colOff>
      <xdr:row>6</xdr:row>
      <xdr:rowOff>36285</xdr:rowOff>
    </xdr:from>
    <xdr:to>
      <xdr:col>16</xdr:col>
      <xdr:colOff>820724</xdr:colOff>
      <xdr:row>21</xdr:row>
      <xdr:rowOff>12497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D18396BD-4D2D-8F90-2EAD-776AFB3B8D6A}"/>
            </a:ext>
          </a:extLst>
        </xdr:cNvPr>
        <xdr:cNvCxnSpPr/>
      </xdr:nvCxnSpPr>
      <xdr:spPr bwMode="auto">
        <a:xfrm flipH="1" flipV="1">
          <a:off x="9906000" y="1787071"/>
          <a:ext cx="4295" cy="2715783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232847</xdr:colOff>
      <xdr:row>19</xdr:row>
      <xdr:rowOff>78456</xdr:rowOff>
    </xdr:from>
    <xdr:to>
      <xdr:col>3</xdr:col>
      <xdr:colOff>237253</xdr:colOff>
      <xdr:row>20</xdr:row>
      <xdr:rowOff>16297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FDA6B99B-51FF-26A4-277E-B059B0D1F24E}"/>
            </a:ext>
          </a:extLst>
        </xdr:cNvPr>
        <xdr:cNvCxnSpPr>
          <a:stCxn id="101" idx="0"/>
        </xdr:cNvCxnSpPr>
      </xdr:nvCxnSpPr>
      <xdr:spPr bwMode="auto">
        <a:xfrm flipV="1">
          <a:off x="2125147" y="4129756"/>
          <a:ext cx="4406" cy="166441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187292</xdr:colOff>
      <xdr:row>20</xdr:row>
      <xdr:rowOff>16297</xdr:rowOff>
    </xdr:from>
    <xdr:to>
      <xdr:col>3</xdr:col>
      <xdr:colOff>264385</xdr:colOff>
      <xdr:row>20</xdr:row>
      <xdr:rowOff>104265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A4AD5905-872C-F8DA-DCC5-E0DEF691EBDF}"/>
            </a:ext>
          </a:extLst>
        </xdr:cNvPr>
        <xdr:cNvSpPr/>
      </xdr:nvSpPr>
      <xdr:spPr bwMode="auto">
        <a:xfrm>
          <a:off x="2079592" y="4296197"/>
          <a:ext cx="91109" cy="87968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253136</xdr:colOff>
      <xdr:row>19</xdr:row>
      <xdr:rowOff>95932</xdr:rowOff>
    </xdr:from>
    <xdr:to>
      <xdr:col>4</xdr:col>
      <xdr:colOff>514150</xdr:colOff>
      <xdr:row>19</xdr:row>
      <xdr:rowOff>95932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E3CFD629-9F94-E276-0FD6-76A582ABE762}"/>
            </a:ext>
          </a:extLst>
        </xdr:cNvPr>
        <xdr:cNvCxnSpPr/>
      </xdr:nvCxnSpPr>
      <xdr:spPr bwMode="auto">
        <a:xfrm flipH="1">
          <a:off x="2135911" y="4131357"/>
          <a:ext cx="743852" cy="4024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535174</xdr:colOff>
      <xdr:row>19</xdr:row>
      <xdr:rowOff>220833</xdr:rowOff>
    </xdr:from>
    <xdr:to>
      <xdr:col>9</xdr:col>
      <xdr:colOff>47916</xdr:colOff>
      <xdr:row>20</xdr:row>
      <xdr:rowOff>81456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912DDC7B-4F42-171F-C799-44655EEDB585}"/>
            </a:ext>
          </a:extLst>
        </xdr:cNvPr>
        <xdr:cNvSpPr/>
      </xdr:nvSpPr>
      <xdr:spPr bwMode="auto">
        <a:xfrm>
          <a:off x="4738874" y="4272133"/>
          <a:ext cx="90233" cy="89223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251325</xdr:colOff>
      <xdr:row>18</xdr:row>
      <xdr:rowOff>141975</xdr:rowOff>
    </xdr:from>
    <xdr:to>
      <xdr:col>10</xdr:col>
      <xdr:colOff>368248</xdr:colOff>
      <xdr:row>19</xdr:row>
      <xdr:rowOff>91195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DDD2763D-A562-B646-7EAB-684F5F1D45A8}"/>
            </a:ext>
          </a:extLst>
        </xdr:cNvPr>
        <xdr:cNvCxnSpPr>
          <a:endCxn id="93" idx="2"/>
        </xdr:cNvCxnSpPr>
      </xdr:nvCxnSpPr>
      <xdr:spPr bwMode="auto">
        <a:xfrm flipH="1" flipV="1">
          <a:off x="5653361" y="3945625"/>
          <a:ext cx="108333" cy="132713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582598</xdr:colOff>
      <xdr:row>19</xdr:row>
      <xdr:rowOff>91445</xdr:rowOff>
    </xdr:from>
    <xdr:to>
      <xdr:col>8</xdr:col>
      <xdr:colOff>583742</xdr:colOff>
      <xdr:row>20</xdr:row>
      <xdr:rowOff>81456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20F1EA04-B7F5-2972-5C3E-EC1938F9DC3D}"/>
            </a:ext>
          </a:extLst>
        </xdr:cNvPr>
        <xdr:cNvCxnSpPr>
          <a:stCxn id="103" idx="4"/>
        </xdr:cNvCxnSpPr>
      </xdr:nvCxnSpPr>
      <xdr:spPr bwMode="auto">
        <a:xfrm flipH="1" flipV="1">
          <a:off x="4783123" y="4142745"/>
          <a:ext cx="1144" cy="218611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586875</xdr:colOff>
      <xdr:row>19</xdr:row>
      <xdr:rowOff>72497</xdr:rowOff>
    </xdr:from>
    <xdr:to>
      <xdr:col>10</xdr:col>
      <xdr:colOff>361443</xdr:colOff>
      <xdr:row>19</xdr:row>
      <xdr:rowOff>106053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3C10A168-8F17-5FDC-94B9-6F76CFF1C4A0}"/>
            </a:ext>
          </a:extLst>
        </xdr:cNvPr>
        <xdr:cNvCxnSpPr/>
      </xdr:nvCxnSpPr>
      <xdr:spPr bwMode="auto">
        <a:xfrm flipH="1" flipV="1">
          <a:off x="4784225" y="4123797"/>
          <a:ext cx="955378" cy="8389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999109</xdr:colOff>
      <xdr:row>19</xdr:row>
      <xdr:rowOff>206153</xdr:rowOff>
    </xdr:from>
    <xdr:to>
      <xdr:col>15</xdr:col>
      <xdr:colOff>1093110</xdr:colOff>
      <xdr:row>20</xdr:row>
      <xdr:rowOff>76301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98A5D55E-DEDF-0277-C160-CD784FABFA10}"/>
            </a:ext>
          </a:extLst>
        </xdr:cNvPr>
        <xdr:cNvSpPr/>
      </xdr:nvSpPr>
      <xdr:spPr bwMode="auto">
        <a:xfrm>
          <a:off x="9393809" y="4257453"/>
          <a:ext cx="91109" cy="98748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1043449</xdr:colOff>
      <xdr:row>18</xdr:row>
      <xdr:rowOff>117992</xdr:rowOff>
    </xdr:from>
    <xdr:to>
      <xdr:col>15</xdr:col>
      <xdr:colOff>1045025</xdr:colOff>
      <xdr:row>20</xdr:row>
      <xdr:rowOff>2485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B3A3C2A2-2B33-102E-7F9F-D1E0E61FA064}"/>
            </a:ext>
          </a:extLst>
        </xdr:cNvPr>
        <xdr:cNvCxnSpPr/>
      </xdr:nvCxnSpPr>
      <xdr:spPr bwMode="auto">
        <a:xfrm flipH="1" flipV="1">
          <a:off x="9431799" y="3994667"/>
          <a:ext cx="3152" cy="287472"/>
        </a:xfrm>
        <a:prstGeom prst="line">
          <a:avLst/>
        </a:prstGeom>
        <a:ln w="127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148865</xdr:colOff>
      <xdr:row>4</xdr:row>
      <xdr:rowOff>76811</xdr:rowOff>
    </xdr:from>
    <xdr:to>
      <xdr:col>16</xdr:col>
      <xdr:colOff>932928</xdr:colOff>
      <xdr:row>6</xdr:row>
      <xdr:rowOff>2597</xdr:rowOff>
    </xdr:to>
    <xdr:sp macro="" textlink="">
      <xdr:nvSpPr>
        <xdr:cNvPr id="109" name="四角形: 角を丸くする 108">
          <a:extLst>
            <a:ext uri="{FF2B5EF4-FFF2-40B4-BE49-F238E27FC236}">
              <a16:creationId xmlns:a16="http://schemas.microsoft.com/office/drawing/2014/main" id="{E67F0543-BB6F-C11C-A9B3-A1491D4D9F5C}"/>
            </a:ext>
          </a:extLst>
        </xdr:cNvPr>
        <xdr:cNvSpPr/>
      </xdr:nvSpPr>
      <xdr:spPr bwMode="auto">
        <a:xfrm>
          <a:off x="8116301" y="1353161"/>
          <a:ext cx="1899962" cy="400118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工場曲げ加工ｺｰﾄﾞの自動変換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変更しないでください</a:t>
          </a:r>
          <a:endParaRPr kumimoji="1" lang="en-US" altLang="ja-JP" sz="1100" b="1"/>
        </a:p>
      </xdr:txBody>
    </xdr:sp>
    <xdr:clientData/>
  </xdr:twoCellAnchor>
  <xdr:twoCellAnchor>
    <xdr:from>
      <xdr:col>16</xdr:col>
      <xdr:colOff>287181</xdr:colOff>
      <xdr:row>20</xdr:row>
      <xdr:rowOff>263657</xdr:rowOff>
    </xdr:from>
    <xdr:to>
      <xdr:col>16</xdr:col>
      <xdr:colOff>390781</xdr:colOff>
      <xdr:row>21</xdr:row>
      <xdr:rowOff>67279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E893443C-D641-7383-EF78-04753DF647FF}"/>
            </a:ext>
          </a:extLst>
        </xdr:cNvPr>
        <xdr:cNvSpPr/>
      </xdr:nvSpPr>
      <xdr:spPr bwMode="auto">
        <a:xfrm>
          <a:off x="10340352" y="4409833"/>
          <a:ext cx="90281" cy="94975"/>
        </a:xfrm>
        <a:prstGeom prst="ellipse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548</xdr:colOff>
      <xdr:row>9</xdr:row>
      <xdr:rowOff>122588</xdr:rowOff>
    </xdr:from>
    <xdr:to>
      <xdr:col>7</xdr:col>
      <xdr:colOff>423962</xdr:colOff>
      <xdr:row>12</xdr:row>
      <xdr:rowOff>159998</xdr:rowOff>
    </xdr:to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442D9E44-B25A-5874-1681-57A302833321}"/>
            </a:ext>
          </a:extLst>
        </xdr:cNvPr>
        <xdr:cNvSpPr/>
      </xdr:nvSpPr>
      <xdr:spPr bwMode="auto">
        <a:xfrm>
          <a:off x="548" y="2381374"/>
          <a:ext cx="3974886" cy="58906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≪使い方≫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latin typeface="+mn-ea"/>
              <a:ea typeface="+mn-ea"/>
            </a:rPr>
            <a:t>赤枠の</a:t>
          </a:r>
          <a:r>
            <a:rPr kumimoji="1" lang="en-US" altLang="ja-JP" sz="1050" b="1">
              <a:latin typeface="+mn-ea"/>
              <a:ea typeface="+mn-ea"/>
            </a:rPr>
            <a:t>※</a:t>
          </a:r>
          <a:r>
            <a:rPr kumimoji="1" lang="ja-JP" altLang="en-US" sz="1050" b="1">
              <a:latin typeface="+mn-ea"/>
              <a:ea typeface="+mn-ea"/>
            </a:rPr>
            <a:t>項目：手配の必至情報ですので、ご入力ください</a:t>
          </a:r>
          <a:endParaRPr kumimoji="1" lang="en-US" altLang="ja-JP" sz="1050" b="1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58659</xdr:colOff>
      <xdr:row>13</xdr:row>
      <xdr:rowOff>72730</xdr:rowOff>
    </xdr:from>
    <xdr:to>
      <xdr:col>38</xdr:col>
      <xdr:colOff>166623</xdr:colOff>
      <xdr:row>16</xdr:row>
      <xdr:rowOff>96393</xdr:rowOff>
    </xdr:to>
    <xdr:sp macro="" textlink="">
      <xdr:nvSpPr>
        <xdr:cNvPr id="112" name="四角形: 角を丸くする 111">
          <a:extLst>
            <a:ext uri="{FF2B5EF4-FFF2-40B4-BE49-F238E27FC236}">
              <a16:creationId xmlns:a16="http://schemas.microsoft.com/office/drawing/2014/main" id="{A0DE7B39-D4E2-B994-87C9-B3F1FCFA952A}"/>
            </a:ext>
          </a:extLst>
        </xdr:cNvPr>
        <xdr:cNvSpPr/>
      </xdr:nvSpPr>
      <xdr:spPr bwMode="auto">
        <a:xfrm>
          <a:off x="11012409" y="3019130"/>
          <a:ext cx="3486150" cy="598479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断面寸法からｶﾌﾞﾘを引いて、加工寸法を算出する方はこちらの表をお使いください。</a:t>
          </a:r>
          <a:endParaRPr kumimoji="1" lang="en-US" altLang="ja-JP" sz="1100" b="1"/>
        </a:p>
      </xdr:txBody>
    </xdr:sp>
    <xdr:clientData/>
  </xdr:twoCellAnchor>
  <xdr:twoCellAnchor>
    <xdr:from>
      <xdr:col>35</xdr:col>
      <xdr:colOff>434723</xdr:colOff>
      <xdr:row>16</xdr:row>
      <xdr:rowOff>118064</xdr:rowOff>
    </xdr:from>
    <xdr:to>
      <xdr:col>35</xdr:col>
      <xdr:colOff>435176</xdr:colOff>
      <xdr:row>18</xdr:row>
      <xdr:rowOff>117983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98E93190-10D1-600C-3E79-0FA3F40F3318}"/>
            </a:ext>
          </a:extLst>
        </xdr:cNvPr>
        <xdr:cNvCxnSpPr/>
      </xdr:nvCxnSpPr>
      <xdr:spPr bwMode="auto">
        <a:xfrm flipV="1">
          <a:off x="12741023" y="3629614"/>
          <a:ext cx="453" cy="364827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394016</xdr:colOff>
      <xdr:row>18</xdr:row>
      <xdr:rowOff>98743</xdr:rowOff>
    </xdr:from>
    <xdr:to>
      <xdr:col>35</xdr:col>
      <xdr:colOff>482312</xdr:colOff>
      <xdr:row>18</xdr:row>
      <xdr:rowOff>165497</xdr:rowOff>
    </xdr:to>
    <xdr:sp macro="" textlink="">
      <xdr:nvSpPr>
        <xdr:cNvPr id="114" name="楕円 113">
          <a:extLst>
            <a:ext uri="{FF2B5EF4-FFF2-40B4-BE49-F238E27FC236}">
              <a16:creationId xmlns:a16="http://schemas.microsoft.com/office/drawing/2014/main" id="{C251151C-B2A6-56CD-B61F-BC3D6BBB22C1}"/>
            </a:ext>
          </a:extLst>
        </xdr:cNvPr>
        <xdr:cNvSpPr/>
      </xdr:nvSpPr>
      <xdr:spPr bwMode="auto">
        <a:xfrm>
          <a:off x="12706666" y="3959543"/>
          <a:ext cx="81876" cy="85263"/>
        </a:xfrm>
        <a:prstGeom prst="ellipse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292100</xdr:colOff>
      <xdr:row>20</xdr:row>
      <xdr:rowOff>60895</xdr:rowOff>
    </xdr:from>
    <xdr:to>
      <xdr:col>2</xdr:col>
      <xdr:colOff>3883</xdr:colOff>
      <xdr:row>38</xdr:row>
      <xdr:rowOff>116056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34D7CB09-0DEA-4C8C-5990-1B24127FBF1E}"/>
            </a:ext>
          </a:extLst>
        </xdr:cNvPr>
        <xdr:cNvSpPr/>
      </xdr:nvSpPr>
      <xdr:spPr bwMode="auto">
        <a:xfrm>
          <a:off x="292100" y="4340795"/>
          <a:ext cx="790108" cy="4665261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2133</xdr:colOff>
      <xdr:row>19</xdr:row>
      <xdr:rowOff>225308</xdr:rowOff>
    </xdr:from>
    <xdr:to>
      <xdr:col>15</xdr:col>
      <xdr:colOff>11531</xdr:colOff>
      <xdr:row>38</xdr:row>
      <xdr:rowOff>100258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74C4BFC2-291F-CEC4-EEB8-4CA00C23E908}"/>
            </a:ext>
          </a:extLst>
        </xdr:cNvPr>
        <xdr:cNvSpPr/>
      </xdr:nvSpPr>
      <xdr:spPr bwMode="auto">
        <a:xfrm>
          <a:off x="7855323" y="4151049"/>
          <a:ext cx="907677" cy="457774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14997</xdr:colOff>
      <xdr:row>19</xdr:row>
      <xdr:rowOff>225301</xdr:rowOff>
    </xdr:from>
    <xdr:to>
      <xdr:col>16</xdr:col>
      <xdr:colOff>1450</xdr:colOff>
      <xdr:row>38</xdr:row>
      <xdr:rowOff>100250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2CAACDBD-68F9-6727-8F02-3359AD241072}"/>
            </a:ext>
          </a:extLst>
        </xdr:cNvPr>
        <xdr:cNvSpPr/>
      </xdr:nvSpPr>
      <xdr:spPr bwMode="auto">
        <a:xfrm>
          <a:off x="8766791" y="4151042"/>
          <a:ext cx="1281500" cy="4577739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788216</xdr:colOff>
      <xdr:row>20</xdr:row>
      <xdr:rowOff>60896</xdr:rowOff>
    </xdr:from>
    <xdr:to>
      <xdr:col>3</xdr:col>
      <xdr:colOff>455607</xdr:colOff>
      <xdr:row>38</xdr:row>
      <xdr:rowOff>114514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938C8F9B-1E5E-D5D6-0B1E-2AD0D0E8F325}"/>
            </a:ext>
          </a:extLst>
        </xdr:cNvPr>
        <xdr:cNvSpPr/>
      </xdr:nvSpPr>
      <xdr:spPr bwMode="auto">
        <a:xfrm>
          <a:off x="1880416" y="4340796"/>
          <a:ext cx="467521" cy="4670052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627532</xdr:colOff>
      <xdr:row>20</xdr:row>
      <xdr:rowOff>27278</xdr:rowOff>
    </xdr:from>
    <xdr:to>
      <xdr:col>9</xdr:col>
      <xdr:colOff>559490</xdr:colOff>
      <xdr:row>38</xdr:row>
      <xdr:rowOff>116316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BB8E6F2D-7BBB-2B87-BCD8-EFED6A9AC697}"/>
            </a:ext>
          </a:extLst>
        </xdr:cNvPr>
        <xdr:cNvSpPr/>
      </xdr:nvSpPr>
      <xdr:spPr bwMode="auto">
        <a:xfrm>
          <a:off x="4170832" y="4307178"/>
          <a:ext cx="1192365" cy="4705486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23349</xdr:colOff>
      <xdr:row>20</xdr:row>
      <xdr:rowOff>276624</xdr:rowOff>
    </xdr:from>
    <xdr:to>
      <xdr:col>16</xdr:col>
      <xdr:colOff>330463</xdr:colOff>
      <xdr:row>37</xdr:row>
      <xdr:rowOff>233483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9883FFDE-9306-7949-BBFC-C63CA9DB7716}"/>
            </a:ext>
          </a:extLst>
        </xdr:cNvPr>
        <xdr:cNvSpPr/>
      </xdr:nvSpPr>
      <xdr:spPr bwMode="auto">
        <a:xfrm>
          <a:off x="10063820" y="4422800"/>
          <a:ext cx="298174" cy="4202206"/>
        </a:xfrm>
        <a:prstGeom prst="rect">
          <a:avLst/>
        </a:pr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83883</xdr:colOff>
      <xdr:row>18</xdr:row>
      <xdr:rowOff>164161</xdr:rowOff>
    </xdr:from>
    <xdr:to>
      <xdr:col>40</xdr:col>
      <xdr:colOff>3871</xdr:colOff>
      <xdr:row>122</xdr:row>
      <xdr:rowOff>159943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D3656C1E-403A-34EB-D37B-B8BF50CE568B}"/>
            </a:ext>
          </a:extLst>
        </xdr:cNvPr>
        <xdr:cNvSpPr/>
      </xdr:nvSpPr>
      <xdr:spPr bwMode="auto">
        <a:xfrm>
          <a:off x="11405026" y="3967811"/>
          <a:ext cx="4035679" cy="25359496"/>
        </a:xfrm>
        <a:prstGeom prst="rect">
          <a:avLst/>
        </a:pr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373610</xdr:colOff>
      <xdr:row>21</xdr:row>
      <xdr:rowOff>37146</xdr:rowOff>
    </xdr:from>
    <xdr:to>
      <xdr:col>16</xdr:col>
      <xdr:colOff>824276</xdr:colOff>
      <xdr:row>21</xdr:row>
      <xdr:rowOff>40822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BE4817F5-0B17-257A-3CA4-D65F05FE5838}"/>
            </a:ext>
          </a:extLst>
        </xdr:cNvPr>
        <xdr:cNvCxnSpPr/>
      </xdr:nvCxnSpPr>
      <xdr:spPr bwMode="auto">
        <a:xfrm>
          <a:off x="10408424" y="4541110"/>
          <a:ext cx="450076" cy="3676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266245</xdr:colOff>
      <xdr:row>17</xdr:row>
      <xdr:rowOff>85499</xdr:rowOff>
    </xdr:from>
    <xdr:to>
      <xdr:col>10</xdr:col>
      <xdr:colOff>5747</xdr:colOff>
      <xdr:row>39</xdr:row>
      <xdr:rowOff>187783</xdr:rowOff>
    </xdr:to>
    <xdr:sp macro="" textlink="">
      <xdr:nvSpPr>
        <xdr:cNvPr id="125" name="WordArt 8">
          <a:extLst>
            <a:ext uri="{FF2B5EF4-FFF2-40B4-BE49-F238E27FC236}">
              <a16:creationId xmlns:a16="http://schemas.microsoft.com/office/drawing/2014/main" id="{07313FD3-E808-DFDF-9ECE-BF9178C108BA}"/>
            </a:ext>
          </a:extLst>
        </xdr:cNvPr>
        <xdr:cNvSpPr>
          <a:spLocks noChangeArrowheads="1" noChangeShapeType="1" noTextEdit="1"/>
        </xdr:cNvSpPr>
      </xdr:nvSpPr>
      <xdr:spPr bwMode="auto">
        <a:xfrm rot="-2830378">
          <a:off x="2296994" y="5812863"/>
          <a:ext cx="5263243" cy="91734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</xdr:row>
      <xdr:rowOff>9525</xdr:rowOff>
    </xdr:from>
    <xdr:to>
      <xdr:col>12</xdr:col>
      <xdr:colOff>447675</xdr:colOff>
      <xdr:row>8</xdr:row>
      <xdr:rowOff>152400</xdr:rowOff>
    </xdr:to>
    <xdr:pic>
      <xdr:nvPicPr>
        <xdr:cNvPr id="18754" name="図 45">
          <a:extLst>
            <a:ext uri="{FF2B5EF4-FFF2-40B4-BE49-F238E27FC236}">
              <a16:creationId xmlns:a16="http://schemas.microsoft.com/office/drawing/2014/main" id="{44D36ED7-0252-B4EF-C937-3C6A25FF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266825"/>
          <a:ext cx="4810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64995</xdr:colOff>
      <xdr:row>0</xdr:row>
      <xdr:rowOff>83297</xdr:rowOff>
    </xdr:from>
    <xdr:to>
      <xdr:col>2</xdr:col>
      <xdr:colOff>390806</xdr:colOff>
      <xdr:row>3</xdr:row>
      <xdr:rowOff>209169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A6A08C3-87FC-460E-B6DE-B3D4AE055B25}"/>
            </a:ext>
          </a:extLst>
        </xdr:cNvPr>
        <xdr:cNvSpPr/>
      </xdr:nvSpPr>
      <xdr:spPr bwMode="auto">
        <a:xfrm>
          <a:off x="61820" y="89647"/>
          <a:ext cx="1414556" cy="106250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en-US" altLang="ja-JP" sz="1050">
              <a:solidFill>
                <a:srgbClr val="FF0000"/>
              </a:solidFill>
            </a:rPr>
            <a:t>《</a:t>
          </a:r>
          <a:r>
            <a:rPr kumimoji="1" lang="ja-JP" altLang="en-US" sz="1050">
              <a:solidFill>
                <a:srgbClr val="FF0000"/>
              </a:solidFill>
            </a:rPr>
            <a:t>注意事項</a:t>
          </a:r>
          <a:r>
            <a:rPr kumimoji="1" lang="en-US" altLang="ja-JP" sz="1050">
              <a:solidFill>
                <a:srgbClr val="FF0000"/>
              </a:solidFill>
            </a:rPr>
            <a:t>》</a:t>
          </a:r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印の項目は、手配の必須情報ですので、必ずご入力下さい。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34"/>
  <sheetViews>
    <sheetView topLeftCell="D1" zoomScale="80" zoomScaleNormal="80" zoomScaleSheetLayoutView="100" workbookViewId="0">
      <pane ySplit="21" topLeftCell="A22" activePane="bottomLeft" state="frozen"/>
      <selection activeCell="X22" sqref="X22"/>
      <selection pane="bottomLeft" activeCell="AP9" sqref="AP9"/>
    </sheetView>
  </sheetViews>
  <sheetFormatPr defaultRowHeight="13.3"/>
  <cols>
    <col min="1" max="1" width="4" customWidth="1"/>
    <col min="2" max="2" width="10.23046875" style="52" customWidth="1"/>
    <col min="3" max="3" width="10.4609375" customWidth="1"/>
    <col min="4" max="4" width="6.3828125" customWidth="1"/>
    <col min="5" max="5" width="6.921875" customWidth="1"/>
    <col min="6" max="6" width="8.4609375" bestFit="1" customWidth="1"/>
    <col min="7" max="7" width="8.4609375" hidden="1" customWidth="1"/>
    <col min="8" max="8" width="8.4609375" customWidth="1"/>
    <col min="9" max="11" width="7.921875" customWidth="1"/>
    <col min="12" max="12" width="6.07421875" customWidth="1"/>
    <col min="15" max="15" width="11.921875" customWidth="1"/>
    <col min="16" max="16" width="16.921875" customWidth="1"/>
    <col min="17" max="17" width="16.921875" style="62" customWidth="1"/>
    <col min="18" max="18" width="7" style="6" hidden="1" customWidth="1"/>
    <col min="19" max="19" width="6.23046875" style="6" hidden="1" customWidth="1"/>
    <col min="20" max="20" width="5.3828125" style="6" hidden="1" customWidth="1"/>
    <col min="21" max="23" width="5.921875" style="6" hidden="1" customWidth="1"/>
    <col min="24" max="24" width="6.4609375" style="6" hidden="1" customWidth="1"/>
    <col min="25" max="25" width="13.07421875" style="6" hidden="1" customWidth="1"/>
    <col min="26" max="26" width="9.4609375" style="6" hidden="1" customWidth="1"/>
    <col min="27" max="33" width="5.921875" style="6" hidden="1" customWidth="1"/>
    <col min="34" max="34" width="1.4609375" style="6" customWidth="1"/>
    <col min="35" max="40" width="8.69140625" customWidth="1"/>
  </cols>
  <sheetData>
    <row r="1" spans="1:42" ht="25" customHeight="1" thickBot="1">
      <c r="A1" s="6"/>
      <c r="B1" s="50"/>
      <c r="C1" s="6"/>
      <c r="D1" s="159" t="s">
        <v>21</v>
      </c>
      <c r="E1" s="159"/>
      <c r="F1" s="160" t="s">
        <v>100</v>
      </c>
      <c r="G1" s="160"/>
      <c r="H1" s="160"/>
      <c r="I1" s="160"/>
      <c r="J1" s="160"/>
      <c r="K1" s="160"/>
      <c r="L1" s="6"/>
      <c r="M1" s="6"/>
      <c r="N1" s="6"/>
      <c r="O1" s="111" t="s">
        <v>26</v>
      </c>
      <c r="P1" s="29" t="s">
        <v>103</v>
      </c>
      <c r="Q1" s="60"/>
      <c r="S1" s="6" t="s">
        <v>90</v>
      </c>
      <c r="Y1" s="6" t="s">
        <v>92</v>
      </c>
      <c r="Z1" s="6" t="s">
        <v>14</v>
      </c>
      <c r="AA1" s="6" t="s">
        <v>39</v>
      </c>
      <c r="AC1" s="6" t="s">
        <v>91</v>
      </c>
      <c r="AI1" s="6"/>
      <c r="AJ1" s="6"/>
      <c r="AK1" s="6"/>
      <c r="AL1" s="6"/>
      <c r="AM1" s="6"/>
      <c r="AN1" s="6"/>
    </row>
    <row r="2" spans="1:42" ht="25" customHeight="1" thickTop="1" thickBot="1">
      <c r="A2" s="6"/>
      <c r="B2" s="50"/>
      <c r="C2" s="6"/>
      <c r="D2" s="161" t="s">
        <v>7</v>
      </c>
      <c r="E2" s="161"/>
      <c r="F2" s="162" t="s">
        <v>101</v>
      </c>
      <c r="G2" s="162"/>
      <c r="H2" s="162"/>
      <c r="I2" s="162"/>
      <c r="J2" s="162"/>
      <c r="K2" s="162"/>
      <c r="L2" s="6"/>
      <c r="M2" s="6"/>
      <c r="N2" s="6"/>
      <c r="O2" s="18" t="s">
        <v>20</v>
      </c>
      <c r="P2" s="19" t="s">
        <v>27</v>
      </c>
      <c r="Q2" s="61"/>
      <c r="R2" s="6">
        <v>1</v>
      </c>
      <c r="S2" s="69">
        <v>9</v>
      </c>
      <c r="T2" s="6">
        <v>10.7</v>
      </c>
      <c r="U2" s="6">
        <v>11.8</v>
      </c>
      <c r="V2" s="6">
        <v>12.6</v>
      </c>
      <c r="X2" s="6">
        <v>1</v>
      </c>
      <c r="Y2" s="7" t="s">
        <v>25</v>
      </c>
      <c r="Z2" s="6" t="s">
        <v>19</v>
      </c>
      <c r="AA2" s="6" t="s">
        <v>37</v>
      </c>
      <c r="AC2" s="6">
        <v>12.6</v>
      </c>
      <c r="AD2" s="6" t="s">
        <v>86</v>
      </c>
      <c r="AI2" s="6"/>
      <c r="AJ2" s="6"/>
      <c r="AK2" s="6"/>
      <c r="AL2" s="6"/>
      <c r="AM2" s="6"/>
      <c r="AN2" s="6"/>
    </row>
    <row r="3" spans="1:42" ht="25" customHeight="1" thickBot="1">
      <c r="A3" s="6"/>
      <c r="B3" s="50"/>
      <c r="C3" s="6"/>
      <c r="D3" s="161" t="s">
        <v>8</v>
      </c>
      <c r="E3" s="161"/>
      <c r="F3" s="162" t="s">
        <v>102</v>
      </c>
      <c r="G3" s="162"/>
      <c r="H3" s="162"/>
      <c r="I3" s="162"/>
      <c r="J3" s="162"/>
      <c r="K3" s="162"/>
      <c r="L3" s="6"/>
      <c r="M3" s="6"/>
      <c r="N3" s="6"/>
      <c r="O3" s="6"/>
      <c r="P3" s="6"/>
      <c r="R3" s="6">
        <v>2</v>
      </c>
      <c r="S3" s="6" t="s">
        <v>89</v>
      </c>
      <c r="T3" s="6" t="s">
        <v>88</v>
      </c>
      <c r="U3" s="6" t="s">
        <v>87</v>
      </c>
      <c r="V3" s="6" t="s">
        <v>85</v>
      </c>
      <c r="X3" s="6">
        <v>2</v>
      </c>
      <c r="Y3" s="7" t="s">
        <v>6</v>
      </c>
      <c r="Z3" s="6" t="s">
        <v>69</v>
      </c>
      <c r="AA3" s="6" t="s">
        <v>38</v>
      </c>
      <c r="AC3" s="6">
        <v>11.8</v>
      </c>
      <c r="AD3" s="6" t="s">
        <v>87</v>
      </c>
      <c r="AI3" s="6"/>
      <c r="AJ3" s="6"/>
      <c r="AK3" s="6"/>
      <c r="AL3" s="6"/>
      <c r="AM3" s="6"/>
      <c r="AN3" s="6"/>
    </row>
    <row r="4" spans="1:42" ht="25" customHeight="1" thickBot="1">
      <c r="A4" s="6"/>
      <c r="B4" s="50"/>
      <c r="C4" s="6"/>
      <c r="D4" s="165" t="s">
        <v>13</v>
      </c>
      <c r="E4" s="165"/>
      <c r="F4" s="27" t="s">
        <v>99</v>
      </c>
      <c r="G4" s="27"/>
      <c r="H4" s="27"/>
      <c r="I4" s="27"/>
      <c r="J4" s="27" t="s">
        <v>32</v>
      </c>
      <c r="K4" s="28" t="s">
        <v>24</v>
      </c>
      <c r="L4" s="6"/>
      <c r="M4" s="6"/>
      <c r="N4" s="6"/>
      <c r="O4" s="5" t="s">
        <v>11</v>
      </c>
      <c r="P4" s="68"/>
      <c r="Q4" s="63"/>
      <c r="R4" s="6">
        <v>3</v>
      </c>
      <c r="S4" s="6">
        <v>55</v>
      </c>
      <c r="T4" s="6">
        <v>65</v>
      </c>
      <c r="U4" s="6">
        <v>65</v>
      </c>
      <c r="V4" s="6">
        <v>70</v>
      </c>
      <c r="X4" s="6">
        <v>3</v>
      </c>
      <c r="Y4" s="7" t="s">
        <v>22</v>
      </c>
      <c r="Z4" s="6" t="s">
        <v>15</v>
      </c>
      <c r="AA4" s="6" t="s">
        <v>40</v>
      </c>
      <c r="AC4" s="6">
        <v>10.7</v>
      </c>
      <c r="AD4" s="6" t="s">
        <v>88</v>
      </c>
      <c r="AI4" s="6"/>
      <c r="AJ4" s="6"/>
      <c r="AK4" s="6"/>
      <c r="AL4" s="6"/>
      <c r="AM4" s="6"/>
      <c r="AN4" s="6"/>
    </row>
    <row r="5" spans="1:42" ht="21.75" customHeight="1">
      <c r="A5" s="6"/>
      <c r="B5" s="5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7"/>
      <c r="Q5" s="64"/>
      <c r="R5" s="6">
        <v>4</v>
      </c>
      <c r="S5" s="6">
        <v>65</v>
      </c>
      <c r="T5" s="6">
        <v>70</v>
      </c>
      <c r="U5" s="6">
        <v>70</v>
      </c>
      <c r="V5" s="6">
        <v>80</v>
      </c>
      <c r="X5" s="6">
        <v>4</v>
      </c>
      <c r="Y5" s="7" t="s">
        <v>23</v>
      </c>
      <c r="Z5" s="6" t="s">
        <v>16</v>
      </c>
      <c r="AA5" s="6" t="s">
        <v>41</v>
      </c>
      <c r="AC5" s="6">
        <v>9</v>
      </c>
      <c r="AD5" s="6" t="s">
        <v>89</v>
      </c>
      <c r="AI5" s="6"/>
      <c r="AJ5" s="6"/>
      <c r="AK5" s="6"/>
      <c r="AL5" s="6"/>
      <c r="AM5" s="6"/>
      <c r="AN5" s="6"/>
      <c r="AP5">
        <f>1065/930</f>
        <v>1.1451612903225807</v>
      </c>
    </row>
    <row r="6" spans="1:42" ht="16.5" customHeight="1">
      <c r="A6" s="6"/>
      <c r="B6" s="50"/>
      <c r="C6" s="6"/>
      <c r="D6" s="6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R6" s="6">
        <v>5</v>
      </c>
      <c r="S6" s="6">
        <v>70</v>
      </c>
      <c r="T6" s="6">
        <v>80</v>
      </c>
      <c r="U6" s="6">
        <v>80</v>
      </c>
      <c r="V6" s="6">
        <v>90</v>
      </c>
      <c r="X6" s="6">
        <v>5</v>
      </c>
      <c r="Y6" s="7" t="s">
        <v>9</v>
      </c>
      <c r="Z6" s="6" t="s">
        <v>17</v>
      </c>
      <c r="AA6" s="6" t="s">
        <v>42</v>
      </c>
      <c r="AI6" s="6"/>
      <c r="AJ6" s="6"/>
      <c r="AK6" s="6"/>
      <c r="AL6" s="6"/>
      <c r="AM6" s="6"/>
      <c r="AN6" s="6"/>
      <c r="AP6">
        <f>1065/850</f>
        <v>1.2529411764705882</v>
      </c>
    </row>
    <row r="7" spans="1:42">
      <c r="A7" s="6"/>
      <c r="B7" s="5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6">
        <v>6</v>
      </c>
      <c r="S7" s="6">
        <v>80</v>
      </c>
      <c r="T7" s="6">
        <v>90</v>
      </c>
      <c r="U7" s="6">
        <v>90</v>
      </c>
      <c r="X7" s="6">
        <v>6</v>
      </c>
      <c r="Y7" s="7" t="s">
        <v>28</v>
      </c>
      <c r="Z7" s="6" t="s">
        <v>18</v>
      </c>
      <c r="AA7" s="6" t="s">
        <v>43</v>
      </c>
      <c r="AI7" s="6"/>
      <c r="AJ7" s="6"/>
      <c r="AK7" s="6"/>
      <c r="AL7" s="6"/>
      <c r="AM7" s="6"/>
      <c r="AN7" s="6"/>
    </row>
    <row r="8" spans="1:42">
      <c r="A8" s="6"/>
      <c r="B8" s="5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6">
        <v>7</v>
      </c>
      <c r="S8" s="6">
        <v>90</v>
      </c>
      <c r="Y8" s="7"/>
      <c r="AA8" s="6" t="s">
        <v>44</v>
      </c>
      <c r="AI8" s="6"/>
      <c r="AJ8" s="6"/>
      <c r="AK8" s="6"/>
      <c r="AL8" s="6"/>
      <c r="AM8" s="6"/>
      <c r="AN8" s="6"/>
    </row>
    <row r="9" spans="1:42" s="4" customFormat="1">
      <c r="A9" s="7"/>
      <c r="B9" s="5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5"/>
      <c r="R9" s="7"/>
      <c r="S9" s="7"/>
      <c r="T9" s="6"/>
      <c r="U9" s="6"/>
      <c r="V9" s="6"/>
      <c r="W9" s="6"/>
      <c r="X9" s="6"/>
      <c r="Y9" s="7"/>
      <c r="Z9" s="6"/>
      <c r="AA9" s="6" t="s">
        <v>45</v>
      </c>
      <c r="AB9" s="7"/>
      <c r="AC9" s="7"/>
      <c r="AD9" s="7"/>
      <c r="AE9" s="7"/>
      <c r="AF9" s="7"/>
      <c r="AG9" s="7"/>
      <c r="AH9" s="7"/>
      <c r="AI9" s="6"/>
      <c r="AJ9" s="6"/>
      <c r="AK9" s="6"/>
      <c r="AL9" s="6"/>
      <c r="AM9" s="6"/>
      <c r="AN9" s="6"/>
    </row>
    <row r="10" spans="1:42">
      <c r="A10" s="6"/>
      <c r="B10" s="5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  <c r="Q10" s="64"/>
      <c r="R10" s="6">
        <v>4</v>
      </c>
      <c r="S10" s="6">
        <v>65</v>
      </c>
      <c r="T10" s="6">
        <v>70</v>
      </c>
      <c r="U10" s="6">
        <v>70</v>
      </c>
      <c r="V10" s="6">
        <v>80</v>
      </c>
      <c r="X10" s="6">
        <v>4</v>
      </c>
      <c r="Y10" s="7" t="s">
        <v>23</v>
      </c>
      <c r="Z10" s="6" t="s">
        <v>16</v>
      </c>
      <c r="AA10" s="6" t="s">
        <v>41</v>
      </c>
      <c r="AC10" s="6">
        <v>9</v>
      </c>
      <c r="AD10" s="6" t="s">
        <v>89</v>
      </c>
      <c r="AI10" s="6"/>
      <c r="AJ10" s="6"/>
      <c r="AK10" s="6"/>
      <c r="AL10" s="6"/>
      <c r="AM10" s="6"/>
      <c r="AN10" s="6"/>
    </row>
    <row r="11" spans="1:42" ht="16.5" customHeight="1">
      <c r="A11" s="6"/>
      <c r="B11" s="50"/>
      <c r="C11" s="6"/>
      <c r="D11" s="6" t="s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R11" s="6">
        <v>5</v>
      </c>
      <c r="S11" s="6">
        <v>70</v>
      </c>
      <c r="T11" s="6">
        <v>80</v>
      </c>
      <c r="U11" s="6">
        <v>80</v>
      </c>
      <c r="V11" s="6">
        <v>90</v>
      </c>
      <c r="X11" s="6">
        <v>5</v>
      </c>
      <c r="Y11" s="7" t="s">
        <v>9</v>
      </c>
      <c r="Z11" s="6" t="s">
        <v>17</v>
      </c>
      <c r="AA11" s="6" t="s">
        <v>42</v>
      </c>
      <c r="AI11" s="6"/>
      <c r="AJ11" s="6"/>
      <c r="AK11" s="6"/>
      <c r="AL11" s="6"/>
      <c r="AM11" s="6"/>
      <c r="AN11" s="6"/>
    </row>
    <row r="12" spans="1:42">
      <c r="A12" s="6"/>
      <c r="B12" s="5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R12" s="6">
        <v>6</v>
      </c>
      <c r="S12" s="6">
        <v>80</v>
      </c>
      <c r="T12" s="6">
        <v>90</v>
      </c>
      <c r="U12" s="6">
        <v>90</v>
      </c>
      <c r="X12" s="6">
        <v>6</v>
      </c>
      <c r="Y12" s="7" t="s">
        <v>28</v>
      </c>
      <c r="Z12" s="6" t="s">
        <v>18</v>
      </c>
      <c r="AA12" s="6" t="s">
        <v>43</v>
      </c>
      <c r="AI12" s="6"/>
      <c r="AJ12" s="6"/>
      <c r="AK12" s="6"/>
      <c r="AL12" s="6"/>
      <c r="AM12" s="6"/>
      <c r="AN12" s="6"/>
    </row>
    <row r="13" spans="1:42">
      <c r="A13" s="6"/>
      <c r="B13" s="5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R13" s="6">
        <v>7</v>
      </c>
      <c r="S13" s="6">
        <v>90</v>
      </c>
      <c r="Y13" s="7"/>
      <c r="AA13" s="6" t="s">
        <v>44</v>
      </c>
      <c r="AI13" s="6"/>
      <c r="AJ13" s="6"/>
      <c r="AK13" s="6"/>
      <c r="AL13" s="6"/>
      <c r="AM13" s="6"/>
      <c r="AN13" s="6"/>
    </row>
    <row r="14" spans="1:42" s="4" customFormat="1">
      <c r="A14" s="7"/>
      <c r="B14" s="5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5"/>
      <c r="R14" s="7"/>
      <c r="S14" s="7"/>
      <c r="T14" s="6"/>
      <c r="U14" s="6"/>
      <c r="V14" s="6"/>
      <c r="W14" s="6"/>
      <c r="X14" s="6"/>
      <c r="Y14" s="7"/>
      <c r="Z14" s="6"/>
      <c r="AA14" s="6" t="s">
        <v>45</v>
      </c>
      <c r="AB14" s="7"/>
      <c r="AC14" s="7"/>
      <c r="AD14" s="7"/>
      <c r="AE14" s="7"/>
      <c r="AF14" s="7"/>
      <c r="AG14" s="7"/>
      <c r="AH14" s="7"/>
      <c r="AI14" s="6"/>
      <c r="AJ14" s="6"/>
      <c r="AK14" s="6"/>
      <c r="AL14" s="6"/>
      <c r="AM14" s="6"/>
      <c r="AN14" s="6"/>
    </row>
    <row r="15" spans="1:42">
      <c r="A15" s="6"/>
      <c r="B15" s="5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7"/>
      <c r="Q15" s="64"/>
      <c r="R15" s="6">
        <v>4</v>
      </c>
      <c r="S15" s="6">
        <v>65</v>
      </c>
      <c r="T15" s="6">
        <v>70</v>
      </c>
      <c r="U15" s="6">
        <v>70</v>
      </c>
      <c r="V15" s="6">
        <v>80</v>
      </c>
      <c r="X15" s="6">
        <v>4</v>
      </c>
      <c r="Y15" s="7" t="s">
        <v>23</v>
      </c>
      <c r="Z15" s="6" t="s">
        <v>16</v>
      </c>
      <c r="AA15" s="6" t="s">
        <v>41</v>
      </c>
      <c r="AC15" s="6">
        <v>9</v>
      </c>
      <c r="AD15" s="6" t="s">
        <v>89</v>
      </c>
      <c r="AI15" s="6"/>
      <c r="AJ15" s="6"/>
      <c r="AK15" s="6"/>
      <c r="AL15" s="6"/>
      <c r="AM15" s="6"/>
      <c r="AN15" s="6"/>
    </row>
    <row r="16" spans="1:42" ht="16.5" customHeight="1">
      <c r="A16" s="6"/>
      <c r="B16" s="50"/>
      <c r="C16" s="6"/>
      <c r="D16" s="6" t="s">
        <v>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6">
        <v>5</v>
      </c>
      <c r="S16" s="6">
        <v>70</v>
      </c>
      <c r="T16" s="6">
        <v>80</v>
      </c>
      <c r="U16" s="6">
        <v>80</v>
      </c>
      <c r="V16" s="6">
        <v>90</v>
      </c>
      <c r="X16" s="6">
        <v>5</v>
      </c>
      <c r="Y16" s="7" t="s">
        <v>9</v>
      </c>
      <c r="Z16" s="6" t="s">
        <v>17</v>
      </c>
      <c r="AA16" s="6" t="s">
        <v>42</v>
      </c>
      <c r="AI16" s="6"/>
      <c r="AJ16" s="6"/>
      <c r="AK16" s="6"/>
      <c r="AL16" s="6"/>
      <c r="AM16" s="6"/>
      <c r="AN16" s="6"/>
    </row>
    <row r="17" spans="1:40">
      <c r="A17" s="6"/>
      <c r="B17" s="5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6">
        <v>6</v>
      </c>
      <c r="S17" s="6">
        <v>80</v>
      </c>
      <c r="T17" s="6">
        <v>90</v>
      </c>
      <c r="U17" s="6">
        <v>90</v>
      </c>
      <c r="X17" s="6">
        <v>6</v>
      </c>
      <c r="Y17" s="7" t="s">
        <v>28</v>
      </c>
      <c r="Z17" s="6" t="s">
        <v>18</v>
      </c>
      <c r="AA17" s="6" t="s">
        <v>43</v>
      </c>
      <c r="AI17" s="6"/>
      <c r="AJ17" s="6"/>
      <c r="AK17" s="6"/>
      <c r="AL17" s="6"/>
      <c r="AM17" s="6"/>
      <c r="AN17" s="6"/>
    </row>
    <row r="18" spans="1:40">
      <c r="A18" s="6"/>
      <c r="B18" s="5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>
        <v>7</v>
      </c>
      <c r="S18" s="6">
        <v>90</v>
      </c>
      <c r="Y18" s="7"/>
      <c r="AA18" s="6" t="s">
        <v>44</v>
      </c>
      <c r="AI18" s="6"/>
      <c r="AJ18" s="6"/>
      <c r="AK18" s="6"/>
      <c r="AL18" s="6"/>
      <c r="AM18" s="6"/>
      <c r="AN18" s="6"/>
    </row>
    <row r="19" spans="1:40" s="4" customFormat="1" ht="13.75" thickBot="1">
      <c r="A19" s="7"/>
      <c r="B19" s="5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5"/>
      <c r="R19" s="7"/>
      <c r="S19" s="7"/>
      <c r="T19" s="6"/>
      <c r="U19" s="6"/>
      <c r="V19" s="6"/>
      <c r="W19" s="6"/>
      <c r="X19" s="6"/>
      <c r="Y19" s="7"/>
      <c r="Z19" s="6"/>
      <c r="AA19" s="6" t="s">
        <v>45</v>
      </c>
      <c r="AB19" s="7"/>
      <c r="AC19" s="7"/>
      <c r="AD19" s="7"/>
      <c r="AE19" s="7"/>
      <c r="AF19" s="7"/>
      <c r="AG19" s="7"/>
      <c r="AH19" s="7"/>
      <c r="AI19" s="6"/>
      <c r="AJ19" s="6"/>
      <c r="AK19" s="6"/>
      <c r="AL19" s="6"/>
      <c r="AM19" s="6"/>
      <c r="AN19" s="6"/>
    </row>
    <row r="20" spans="1:40" ht="18" customHeight="1">
      <c r="A20" s="1"/>
      <c r="B20" s="113"/>
      <c r="C20" s="49"/>
      <c r="D20" s="96" t="s">
        <v>0</v>
      </c>
      <c r="E20" s="166"/>
      <c r="F20" s="167"/>
      <c r="G20" s="167"/>
      <c r="H20" s="168"/>
      <c r="I20" s="166" t="s">
        <v>10</v>
      </c>
      <c r="J20" s="167"/>
      <c r="K20" s="168"/>
      <c r="L20" s="3" t="s">
        <v>1</v>
      </c>
      <c r="M20" s="2" t="s">
        <v>2</v>
      </c>
      <c r="N20" s="2"/>
      <c r="O20" s="118"/>
      <c r="P20" s="119"/>
      <c r="R20" s="7"/>
      <c r="AA20" s="6" t="s">
        <v>46</v>
      </c>
      <c r="AI20" s="169" t="s">
        <v>29</v>
      </c>
      <c r="AJ20" s="157"/>
      <c r="AK20" s="156" t="s">
        <v>30</v>
      </c>
      <c r="AL20" s="157"/>
      <c r="AM20" s="156" t="s">
        <v>31</v>
      </c>
      <c r="AN20" s="158"/>
    </row>
    <row r="21" spans="1:40" ht="23.15" customHeight="1">
      <c r="A21" s="14"/>
      <c r="B21" s="114" t="s">
        <v>94</v>
      </c>
      <c r="C21" s="41" t="s">
        <v>95</v>
      </c>
      <c r="D21" s="115" t="s">
        <v>72</v>
      </c>
      <c r="E21" s="163" t="s">
        <v>12</v>
      </c>
      <c r="F21" s="164"/>
      <c r="G21" s="36"/>
      <c r="H21" s="37" t="s">
        <v>74</v>
      </c>
      <c r="I21" s="116" t="s">
        <v>70</v>
      </c>
      <c r="J21" s="117" t="s">
        <v>71</v>
      </c>
      <c r="K21" s="16" t="s">
        <v>36</v>
      </c>
      <c r="L21" s="15" t="s">
        <v>3</v>
      </c>
      <c r="M21" s="38" t="s">
        <v>4</v>
      </c>
      <c r="N21" s="15" t="s">
        <v>83</v>
      </c>
      <c r="O21" s="115" t="s">
        <v>73</v>
      </c>
      <c r="P21" s="120" t="s">
        <v>84</v>
      </c>
      <c r="Q21" s="90"/>
      <c r="R21" s="6" t="s">
        <v>93</v>
      </c>
      <c r="S21" s="71"/>
      <c r="AA21" s="6" t="s">
        <v>47</v>
      </c>
      <c r="AI21" s="8" t="s">
        <v>32</v>
      </c>
      <c r="AJ21" s="9" t="s">
        <v>33</v>
      </c>
      <c r="AK21" s="10" t="s">
        <v>34</v>
      </c>
      <c r="AL21" s="11" t="s">
        <v>35</v>
      </c>
      <c r="AM21" s="12" t="s">
        <v>32</v>
      </c>
      <c r="AN21" s="13" t="s">
        <v>33</v>
      </c>
    </row>
    <row r="22" spans="1:40" ht="20.149999999999999" customHeight="1">
      <c r="A22" s="30">
        <v>1</v>
      </c>
      <c r="B22" s="20">
        <v>1</v>
      </c>
      <c r="C22" s="56" t="str">
        <f t="shared" ref="C22:C53" si="0">IF(B22="","",VLOOKUP(B22,$X$2:$Y$17,2,FALSE))</f>
        <v>1.溶接ﾌｰﾌﾟ</v>
      </c>
      <c r="D22" s="35">
        <v>12.6</v>
      </c>
      <c r="E22" s="23">
        <v>2</v>
      </c>
      <c r="F22" s="24" t="s">
        <v>75</v>
      </c>
      <c r="G22" s="32"/>
      <c r="H22" s="25" t="s">
        <v>76</v>
      </c>
      <c r="I22" s="23">
        <v>900</v>
      </c>
      <c r="J22" s="24">
        <v>1200</v>
      </c>
      <c r="K22" s="25"/>
      <c r="L22" s="22">
        <v>100</v>
      </c>
      <c r="M22" s="22">
        <v>2000</v>
      </c>
      <c r="N22" s="22">
        <v>1</v>
      </c>
      <c r="O22" s="22">
        <v>21</v>
      </c>
      <c r="P22" s="21" t="str">
        <f>IF(D22="","",VLOOKUP(D22,$AC$2:$AD$15,2,FALSE))</f>
        <v>65（標準5d）</v>
      </c>
      <c r="Q22" s="91" t="str">
        <f t="shared" ref="Q22:Q85" si="1">(IF(P22=65,"48",IF(P22=70,"70",IF(P22=80,"41",IF(P22=90,"49","")))))</f>
        <v/>
      </c>
      <c r="R22" s="6">
        <f>IF(D22=12.6,4,(IF(D22=11.8,3,(IF(D22=10.7,2,(IF(D22=9,1,0)))))))</f>
        <v>4</v>
      </c>
      <c r="AA22" s="6" t="s">
        <v>48</v>
      </c>
      <c r="AI22" s="72"/>
      <c r="AJ22" s="73"/>
      <c r="AK22" s="74"/>
      <c r="AL22" s="75"/>
      <c r="AM22" s="76">
        <f>SUM(AI22-AK22)</f>
        <v>0</v>
      </c>
      <c r="AN22" s="77">
        <f>SUM(AJ22-AL22)</f>
        <v>0</v>
      </c>
    </row>
    <row r="23" spans="1:40" ht="20.149999999999999" customHeight="1">
      <c r="A23" s="31">
        <v>2</v>
      </c>
      <c r="B23" s="20">
        <v>1</v>
      </c>
      <c r="C23" s="57" t="str">
        <f t="shared" si="0"/>
        <v>1.溶接ﾌｰﾌﾟ</v>
      </c>
      <c r="D23" s="35">
        <v>10.7</v>
      </c>
      <c r="E23" s="23">
        <v>2</v>
      </c>
      <c r="F23" s="24" t="s">
        <v>82</v>
      </c>
      <c r="G23" s="32"/>
      <c r="H23" s="25" t="s">
        <v>77</v>
      </c>
      <c r="I23" s="23">
        <v>800</v>
      </c>
      <c r="J23" s="24">
        <v>1000</v>
      </c>
      <c r="K23" s="25"/>
      <c r="L23" s="22"/>
      <c r="M23" s="22"/>
      <c r="N23" s="22"/>
      <c r="O23" s="22">
        <v>5</v>
      </c>
      <c r="P23" s="21">
        <v>65</v>
      </c>
      <c r="Q23" s="91" t="str">
        <f t="shared" si="1"/>
        <v>48</v>
      </c>
      <c r="R23" s="6">
        <f t="shared" ref="R23:R86" si="2">IF(D23=12.6,4,(IF(D23=11.8,3,(IF(D23=10.7,2,(IF(D23=9,1,0)))))))</f>
        <v>2</v>
      </c>
      <c r="AA23" s="6" t="s">
        <v>49</v>
      </c>
      <c r="AI23" s="78"/>
      <c r="AJ23" s="79"/>
      <c r="AK23" s="80"/>
      <c r="AL23" s="81"/>
      <c r="AM23" s="82">
        <f t="shared" ref="AM23:AM88" si="3">SUM(AI23-AK23)</f>
        <v>0</v>
      </c>
      <c r="AN23" s="83">
        <f t="shared" ref="AN23:AN88" si="4">SUM(AJ23-AL23)</f>
        <v>0</v>
      </c>
    </row>
    <row r="24" spans="1:40" ht="20.149999999999999" customHeight="1">
      <c r="A24" s="31">
        <v>3</v>
      </c>
      <c r="B24" s="20"/>
      <c r="C24" s="57" t="str">
        <f t="shared" si="0"/>
        <v/>
      </c>
      <c r="D24" s="35"/>
      <c r="E24" s="23"/>
      <c r="F24" s="24"/>
      <c r="G24" s="32"/>
      <c r="H24" s="25"/>
      <c r="I24" s="23"/>
      <c r="J24" s="24"/>
      <c r="K24" s="25"/>
      <c r="L24" s="22"/>
      <c r="M24" s="22"/>
      <c r="N24" s="22"/>
      <c r="O24" s="22"/>
      <c r="P24" s="21" t="str">
        <f>IF(D24="","",VLOOKUP(D24,$AC$2:$AD$15,2,FALSE))</f>
        <v/>
      </c>
      <c r="Q24" s="91" t="str">
        <f t="shared" si="1"/>
        <v/>
      </c>
      <c r="R24" s="6">
        <f t="shared" si="2"/>
        <v>0</v>
      </c>
      <c r="AA24" s="6" t="s">
        <v>50</v>
      </c>
      <c r="AI24" s="78"/>
      <c r="AJ24" s="79"/>
      <c r="AK24" s="80"/>
      <c r="AL24" s="81"/>
      <c r="AM24" s="82">
        <f t="shared" si="3"/>
        <v>0</v>
      </c>
      <c r="AN24" s="83">
        <f t="shared" si="4"/>
        <v>0</v>
      </c>
    </row>
    <row r="25" spans="1:40" ht="20.149999999999999" customHeight="1">
      <c r="A25" s="31">
        <v>4</v>
      </c>
      <c r="B25" s="20">
        <v>6</v>
      </c>
      <c r="C25" s="57" t="str">
        <f t="shared" si="0"/>
        <v>6.ｻﾌﾞﾀｲC</v>
      </c>
      <c r="D25" s="35">
        <v>12.6</v>
      </c>
      <c r="E25" s="23">
        <v>2</v>
      </c>
      <c r="F25" s="24" t="s">
        <v>75</v>
      </c>
      <c r="G25" s="32"/>
      <c r="H25" s="25" t="s">
        <v>76</v>
      </c>
      <c r="I25" s="23">
        <v>900</v>
      </c>
      <c r="J25" s="24"/>
      <c r="K25" s="25"/>
      <c r="L25" s="22">
        <v>100</v>
      </c>
      <c r="M25" s="22">
        <v>2000</v>
      </c>
      <c r="N25" s="22">
        <v>2</v>
      </c>
      <c r="O25" s="22">
        <v>42</v>
      </c>
      <c r="P25" s="21" t="str">
        <f>IF(D25="","",VLOOKUP(D25,$AC$2:$AD$15,2,FALSE))</f>
        <v>65（標準5d）</v>
      </c>
      <c r="Q25" s="91" t="str">
        <f t="shared" si="1"/>
        <v/>
      </c>
      <c r="R25" s="6">
        <f t="shared" si="2"/>
        <v>4</v>
      </c>
      <c r="AA25" s="6" t="s">
        <v>51</v>
      </c>
      <c r="AI25" s="78"/>
      <c r="AJ25" s="79"/>
      <c r="AK25" s="80"/>
      <c r="AL25" s="81"/>
      <c r="AM25" s="82">
        <f t="shared" si="3"/>
        <v>0</v>
      </c>
      <c r="AN25" s="83">
        <f t="shared" si="4"/>
        <v>0</v>
      </c>
    </row>
    <row r="26" spans="1:40" ht="20.149999999999999" customHeight="1">
      <c r="A26" s="31">
        <v>5</v>
      </c>
      <c r="B26" s="20">
        <v>6</v>
      </c>
      <c r="C26" s="57" t="str">
        <f t="shared" si="0"/>
        <v>6.ｻﾌﾞﾀｲC</v>
      </c>
      <c r="D26" s="35">
        <v>12.6</v>
      </c>
      <c r="E26" s="23">
        <v>2</v>
      </c>
      <c r="F26" s="24" t="s">
        <v>75</v>
      </c>
      <c r="G26" s="32"/>
      <c r="H26" s="25" t="s">
        <v>76</v>
      </c>
      <c r="I26" s="23">
        <v>1200</v>
      </c>
      <c r="J26" s="24"/>
      <c r="K26" s="25"/>
      <c r="L26" s="22">
        <v>100</v>
      </c>
      <c r="M26" s="22">
        <v>2000</v>
      </c>
      <c r="N26" s="22">
        <v>1</v>
      </c>
      <c r="O26" s="22">
        <v>21</v>
      </c>
      <c r="P26" s="21" t="str">
        <f>IF(D26="","",VLOOKUP(D26,$AC$2:$AD$15,2,FALSE))</f>
        <v>65（標準5d）</v>
      </c>
      <c r="Q26" s="91" t="str">
        <f t="shared" si="1"/>
        <v/>
      </c>
      <c r="R26" s="6">
        <f t="shared" si="2"/>
        <v>4</v>
      </c>
      <c r="AA26" s="6" t="s">
        <v>52</v>
      </c>
      <c r="AI26" s="78"/>
      <c r="AJ26" s="79"/>
      <c r="AK26" s="80"/>
      <c r="AL26" s="81"/>
      <c r="AM26" s="82">
        <f t="shared" si="3"/>
        <v>0</v>
      </c>
      <c r="AN26" s="83">
        <f t="shared" si="4"/>
        <v>0</v>
      </c>
    </row>
    <row r="27" spans="1:40" ht="20.149999999999999" customHeight="1">
      <c r="A27" s="31">
        <v>6</v>
      </c>
      <c r="B27" s="20">
        <v>6</v>
      </c>
      <c r="C27" s="57" t="str">
        <f t="shared" si="0"/>
        <v>6.ｻﾌﾞﾀｲC</v>
      </c>
      <c r="D27" s="35">
        <v>10.7</v>
      </c>
      <c r="E27" s="23">
        <v>2</v>
      </c>
      <c r="F27" s="24" t="s">
        <v>82</v>
      </c>
      <c r="G27" s="32"/>
      <c r="H27" s="25" t="s">
        <v>76</v>
      </c>
      <c r="I27" s="23">
        <v>800</v>
      </c>
      <c r="J27" s="24"/>
      <c r="K27" s="25"/>
      <c r="L27" s="22"/>
      <c r="M27" s="22"/>
      <c r="N27" s="22"/>
      <c r="O27" s="22">
        <v>10</v>
      </c>
      <c r="P27" s="21">
        <v>65</v>
      </c>
      <c r="Q27" s="91" t="str">
        <f t="shared" si="1"/>
        <v>48</v>
      </c>
      <c r="R27" s="6">
        <f t="shared" si="2"/>
        <v>2</v>
      </c>
      <c r="AA27" s="6" t="s">
        <v>53</v>
      </c>
      <c r="AI27" s="78"/>
      <c r="AJ27" s="79"/>
      <c r="AK27" s="80"/>
      <c r="AL27" s="81"/>
      <c r="AM27" s="82">
        <f t="shared" si="3"/>
        <v>0</v>
      </c>
      <c r="AN27" s="83">
        <f t="shared" si="4"/>
        <v>0</v>
      </c>
    </row>
    <row r="28" spans="1:40" ht="20.149999999999999" customHeight="1">
      <c r="A28" s="31">
        <v>7</v>
      </c>
      <c r="B28" s="20">
        <v>6</v>
      </c>
      <c r="C28" s="57" t="str">
        <f t="shared" si="0"/>
        <v>6.ｻﾌﾞﾀｲC</v>
      </c>
      <c r="D28" s="35">
        <v>10.7</v>
      </c>
      <c r="E28" s="23">
        <v>2</v>
      </c>
      <c r="F28" s="24" t="s">
        <v>82</v>
      </c>
      <c r="G28" s="32"/>
      <c r="H28" s="25" t="s">
        <v>76</v>
      </c>
      <c r="I28" s="23">
        <v>1000</v>
      </c>
      <c r="J28" s="24"/>
      <c r="K28" s="25"/>
      <c r="L28" s="22"/>
      <c r="M28" s="22"/>
      <c r="N28" s="22"/>
      <c r="O28" s="22">
        <v>5</v>
      </c>
      <c r="P28" s="21">
        <v>65</v>
      </c>
      <c r="Q28" s="91" t="str">
        <f t="shared" si="1"/>
        <v>48</v>
      </c>
      <c r="R28" s="6">
        <f t="shared" si="2"/>
        <v>2</v>
      </c>
      <c r="AA28" s="6" t="s">
        <v>54</v>
      </c>
      <c r="AI28" s="78"/>
      <c r="AJ28" s="79"/>
      <c r="AK28" s="80"/>
      <c r="AL28" s="81"/>
      <c r="AM28" s="82">
        <f t="shared" si="3"/>
        <v>0</v>
      </c>
      <c r="AN28" s="83">
        <f t="shared" si="4"/>
        <v>0</v>
      </c>
    </row>
    <row r="29" spans="1:40" ht="20.149999999999999" customHeight="1">
      <c r="A29" s="31">
        <v>8</v>
      </c>
      <c r="B29" s="20"/>
      <c r="C29" s="57" t="str">
        <f t="shared" si="0"/>
        <v/>
      </c>
      <c r="D29" s="35"/>
      <c r="E29" s="23"/>
      <c r="F29" s="24"/>
      <c r="G29" s="32"/>
      <c r="H29" s="25"/>
      <c r="I29" s="23"/>
      <c r="J29" s="24"/>
      <c r="K29" s="25"/>
      <c r="L29" s="22"/>
      <c r="M29" s="22"/>
      <c r="N29" s="22"/>
      <c r="O29" s="22"/>
      <c r="P29" s="21" t="str">
        <f t="shared" ref="P29:P60" si="5">IF(D29="","",VLOOKUP(D29,$AC$2:$AD$15,2,FALSE))</f>
        <v/>
      </c>
      <c r="Q29" s="91" t="str">
        <f t="shared" si="1"/>
        <v/>
      </c>
      <c r="R29" s="6">
        <f t="shared" si="2"/>
        <v>0</v>
      </c>
      <c r="AA29" s="6" t="s">
        <v>55</v>
      </c>
      <c r="AI29" s="78"/>
      <c r="AJ29" s="79"/>
      <c r="AK29" s="80"/>
      <c r="AL29" s="81"/>
      <c r="AM29" s="82">
        <f t="shared" si="3"/>
        <v>0</v>
      </c>
      <c r="AN29" s="83">
        <f t="shared" si="4"/>
        <v>0</v>
      </c>
    </row>
    <row r="30" spans="1:40" ht="20.149999999999999" customHeight="1">
      <c r="A30" s="31">
        <v>9</v>
      </c>
      <c r="B30" s="26"/>
      <c r="C30" s="57" t="str">
        <f t="shared" si="0"/>
        <v/>
      </c>
      <c r="D30" s="35"/>
      <c r="E30" s="23"/>
      <c r="F30" s="24"/>
      <c r="G30" s="32"/>
      <c r="H30" s="25"/>
      <c r="I30" s="23"/>
      <c r="J30" s="24"/>
      <c r="K30" s="25"/>
      <c r="L30" s="22"/>
      <c r="M30" s="22"/>
      <c r="N30" s="22"/>
      <c r="O30" s="22"/>
      <c r="P30" s="21" t="str">
        <f t="shared" si="5"/>
        <v/>
      </c>
      <c r="Q30" s="91" t="str">
        <f t="shared" si="1"/>
        <v/>
      </c>
      <c r="R30" s="6">
        <f t="shared" si="2"/>
        <v>0</v>
      </c>
      <c r="AA30" s="6" t="s">
        <v>56</v>
      </c>
      <c r="AI30" s="78"/>
      <c r="AJ30" s="79"/>
      <c r="AK30" s="80"/>
      <c r="AL30" s="81"/>
      <c r="AM30" s="82">
        <f t="shared" si="3"/>
        <v>0</v>
      </c>
      <c r="AN30" s="83">
        <f t="shared" si="4"/>
        <v>0</v>
      </c>
    </row>
    <row r="31" spans="1:40" ht="20.149999999999999" customHeight="1">
      <c r="A31" s="31">
        <v>10</v>
      </c>
      <c r="B31" s="26">
        <v>3</v>
      </c>
      <c r="C31" s="57" t="str">
        <f t="shared" si="0"/>
        <v>3.U型STP　A</v>
      </c>
      <c r="D31" s="35">
        <v>11.8</v>
      </c>
      <c r="E31" s="23">
        <v>3</v>
      </c>
      <c r="F31" s="24" t="s">
        <v>78</v>
      </c>
      <c r="G31" s="32"/>
      <c r="H31" s="25" t="s">
        <v>80</v>
      </c>
      <c r="I31" s="23">
        <v>650</v>
      </c>
      <c r="J31" s="24">
        <v>860</v>
      </c>
      <c r="K31" s="25"/>
      <c r="L31" s="22">
        <v>150</v>
      </c>
      <c r="M31" s="22">
        <v>4500</v>
      </c>
      <c r="N31" s="22">
        <v>1</v>
      </c>
      <c r="O31" s="22">
        <v>31</v>
      </c>
      <c r="P31" s="21" t="str">
        <f t="shared" si="5"/>
        <v>60（標準5d）</v>
      </c>
      <c r="Q31" s="91" t="str">
        <f t="shared" si="1"/>
        <v/>
      </c>
      <c r="R31" s="6">
        <f t="shared" si="2"/>
        <v>3</v>
      </c>
      <c r="AA31" s="6" t="s">
        <v>57</v>
      </c>
      <c r="AI31" s="78"/>
      <c r="AJ31" s="79"/>
      <c r="AK31" s="80"/>
      <c r="AL31" s="81"/>
      <c r="AM31" s="82">
        <f t="shared" si="3"/>
        <v>0</v>
      </c>
      <c r="AN31" s="83">
        <f t="shared" si="4"/>
        <v>0</v>
      </c>
    </row>
    <row r="32" spans="1:40" ht="20.149999999999999" customHeight="1">
      <c r="A32" s="31">
        <v>11</v>
      </c>
      <c r="B32" s="26">
        <v>3</v>
      </c>
      <c r="C32" s="57" t="str">
        <f t="shared" si="0"/>
        <v>3.U型STP　A</v>
      </c>
      <c r="D32" s="35">
        <v>11.8</v>
      </c>
      <c r="E32" s="23">
        <v>3</v>
      </c>
      <c r="F32" s="24" t="s">
        <v>79</v>
      </c>
      <c r="G32" s="32"/>
      <c r="H32" s="25" t="s">
        <v>81</v>
      </c>
      <c r="I32" s="23">
        <v>700</v>
      </c>
      <c r="J32" s="24">
        <v>900</v>
      </c>
      <c r="K32" s="25"/>
      <c r="L32" s="22">
        <v>100</v>
      </c>
      <c r="M32" s="22">
        <v>2500</v>
      </c>
      <c r="N32" s="22">
        <v>1</v>
      </c>
      <c r="O32" s="22">
        <v>26</v>
      </c>
      <c r="P32" s="21" t="str">
        <f t="shared" si="5"/>
        <v>60（標準5d）</v>
      </c>
      <c r="Q32" s="91" t="str">
        <f t="shared" si="1"/>
        <v/>
      </c>
      <c r="R32" s="6">
        <f t="shared" si="2"/>
        <v>3</v>
      </c>
      <c r="AA32" s="6" t="s">
        <v>58</v>
      </c>
      <c r="AI32" s="78"/>
      <c r="AJ32" s="79"/>
      <c r="AK32" s="80"/>
      <c r="AL32" s="81"/>
      <c r="AM32" s="82">
        <f t="shared" si="3"/>
        <v>0</v>
      </c>
      <c r="AN32" s="83">
        <f t="shared" si="4"/>
        <v>0</v>
      </c>
    </row>
    <row r="33" spans="1:40" ht="20.149999999999999" customHeight="1">
      <c r="A33" s="31">
        <v>12</v>
      </c>
      <c r="B33" s="26"/>
      <c r="C33" s="57" t="str">
        <f t="shared" si="0"/>
        <v/>
      </c>
      <c r="D33" s="35"/>
      <c r="E33" s="23"/>
      <c r="F33" s="24"/>
      <c r="G33" s="32"/>
      <c r="H33" s="25"/>
      <c r="I33" s="23"/>
      <c r="J33" s="24"/>
      <c r="K33" s="25"/>
      <c r="L33" s="22"/>
      <c r="M33" s="22"/>
      <c r="N33" s="22"/>
      <c r="O33" s="22"/>
      <c r="P33" s="21" t="str">
        <f t="shared" si="5"/>
        <v/>
      </c>
      <c r="Q33" s="91" t="str">
        <f t="shared" si="1"/>
        <v/>
      </c>
      <c r="R33" s="6">
        <f t="shared" si="2"/>
        <v>0</v>
      </c>
      <c r="AA33" s="6" t="s">
        <v>59</v>
      </c>
      <c r="AI33" s="78"/>
      <c r="AJ33" s="79"/>
      <c r="AK33" s="80"/>
      <c r="AL33" s="81"/>
      <c r="AM33" s="82">
        <f t="shared" si="3"/>
        <v>0</v>
      </c>
      <c r="AN33" s="83">
        <f t="shared" si="4"/>
        <v>0</v>
      </c>
    </row>
    <row r="34" spans="1:40" ht="20.149999999999999" customHeight="1">
      <c r="A34" s="31">
        <v>13</v>
      </c>
      <c r="B34" s="26">
        <v>4</v>
      </c>
      <c r="C34" s="57" t="str">
        <f t="shared" si="0"/>
        <v>4.ｻﾌﾞﾀｲA</v>
      </c>
      <c r="D34" s="35">
        <v>11.8</v>
      </c>
      <c r="E34" s="23">
        <v>3</v>
      </c>
      <c r="F34" s="24" t="s">
        <v>78</v>
      </c>
      <c r="G34" s="32"/>
      <c r="H34" s="25" t="s">
        <v>80</v>
      </c>
      <c r="I34" s="23">
        <v>650</v>
      </c>
      <c r="J34" s="24"/>
      <c r="K34" s="25"/>
      <c r="L34" s="22">
        <v>150</v>
      </c>
      <c r="M34" s="22">
        <v>4500</v>
      </c>
      <c r="N34" s="22">
        <v>1</v>
      </c>
      <c r="O34" s="22">
        <v>31</v>
      </c>
      <c r="P34" s="21" t="str">
        <f t="shared" si="5"/>
        <v>60（標準5d）</v>
      </c>
      <c r="Q34" s="91" t="str">
        <f t="shared" si="1"/>
        <v/>
      </c>
      <c r="R34" s="6">
        <f t="shared" si="2"/>
        <v>3</v>
      </c>
      <c r="AA34" s="6" t="s">
        <v>60</v>
      </c>
      <c r="AI34" s="78"/>
      <c r="AJ34" s="79"/>
      <c r="AK34" s="80"/>
      <c r="AL34" s="81"/>
      <c r="AM34" s="82">
        <f t="shared" si="3"/>
        <v>0</v>
      </c>
      <c r="AN34" s="83">
        <f t="shared" si="4"/>
        <v>0</v>
      </c>
    </row>
    <row r="35" spans="1:40" ht="20.149999999999999" customHeight="1">
      <c r="A35" s="31">
        <v>14</v>
      </c>
      <c r="B35" s="26">
        <v>5</v>
      </c>
      <c r="C35" s="57" t="str">
        <f t="shared" si="0"/>
        <v>5.ｻﾌﾞﾀｲ</v>
      </c>
      <c r="D35" s="35">
        <v>11.8</v>
      </c>
      <c r="E35" s="23">
        <v>3</v>
      </c>
      <c r="F35" s="24" t="s">
        <v>79</v>
      </c>
      <c r="G35" s="32"/>
      <c r="H35" s="25" t="s">
        <v>81</v>
      </c>
      <c r="I35" s="23">
        <v>700</v>
      </c>
      <c r="J35" s="24"/>
      <c r="K35" s="25"/>
      <c r="L35" s="22">
        <v>100</v>
      </c>
      <c r="M35" s="22">
        <v>2500</v>
      </c>
      <c r="N35" s="22">
        <v>1</v>
      </c>
      <c r="O35" s="22">
        <v>26</v>
      </c>
      <c r="P35" s="21" t="str">
        <f t="shared" si="5"/>
        <v>60（標準5d）</v>
      </c>
      <c r="Q35" s="91" t="str">
        <f t="shared" si="1"/>
        <v/>
      </c>
      <c r="R35" s="6">
        <f t="shared" si="2"/>
        <v>3</v>
      </c>
      <c r="AA35" s="6" t="s">
        <v>61</v>
      </c>
      <c r="AI35" s="78"/>
      <c r="AJ35" s="79"/>
      <c r="AK35" s="80"/>
      <c r="AL35" s="81"/>
      <c r="AM35" s="82">
        <f t="shared" si="3"/>
        <v>0</v>
      </c>
      <c r="AN35" s="83">
        <f t="shared" si="4"/>
        <v>0</v>
      </c>
    </row>
    <row r="36" spans="1:40" ht="20.149999999999999" customHeight="1">
      <c r="A36" s="31">
        <v>15</v>
      </c>
      <c r="B36" s="26"/>
      <c r="C36" s="57" t="str">
        <f t="shared" si="0"/>
        <v/>
      </c>
      <c r="D36" s="35"/>
      <c r="E36" s="23"/>
      <c r="F36" s="24"/>
      <c r="G36" s="32"/>
      <c r="H36" s="25"/>
      <c r="I36" s="23"/>
      <c r="J36" s="24"/>
      <c r="K36" s="25"/>
      <c r="L36" s="22"/>
      <c r="M36" s="22"/>
      <c r="N36" s="22"/>
      <c r="O36" s="22"/>
      <c r="P36" s="21" t="str">
        <f t="shared" si="5"/>
        <v/>
      </c>
      <c r="Q36" s="91" t="str">
        <f t="shared" si="1"/>
        <v/>
      </c>
      <c r="R36" s="6">
        <f t="shared" si="2"/>
        <v>0</v>
      </c>
      <c r="AA36" s="6" t="s">
        <v>62</v>
      </c>
      <c r="AI36" s="78"/>
      <c r="AJ36" s="79"/>
      <c r="AK36" s="80"/>
      <c r="AL36" s="81"/>
      <c r="AM36" s="82">
        <f t="shared" si="3"/>
        <v>0</v>
      </c>
      <c r="AN36" s="83">
        <f t="shared" si="4"/>
        <v>0</v>
      </c>
    </row>
    <row r="37" spans="1:40" ht="20.149999999999999" customHeight="1">
      <c r="A37" s="31">
        <v>16</v>
      </c>
      <c r="B37" s="26">
        <v>6</v>
      </c>
      <c r="C37" s="57" t="str">
        <f t="shared" si="0"/>
        <v>6.ｻﾌﾞﾀｲC</v>
      </c>
      <c r="D37" s="35">
        <v>11.8</v>
      </c>
      <c r="E37" s="23">
        <v>3</v>
      </c>
      <c r="F37" s="24" t="s">
        <v>78</v>
      </c>
      <c r="G37" s="32"/>
      <c r="H37" s="25" t="s">
        <v>80</v>
      </c>
      <c r="I37" s="23">
        <v>850</v>
      </c>
      <c r="J37" s="24"/>
      <c r="K37" s="25"/>
      <c r="L37" s="22">
        <v>150</v>
      </c>
      <c r="M37" s="22">
        <v>4500</v>
      </c>
      <c r="N37" s="22">
        <v>2</v>
      </c>
      <c r="O37" s="22">
        <v>62</v>
      </c>
      <c r="P37" s="21" t="str">
        <f t="shared" si="5"/>
        <v>60（標準5d）</v>
      </c>
      <c r="Q37" s="91" t="str">
        <f t="shared" si="1"/>
        <v/>
      </c>
      <c r="R37" s="6">
        <f t="shared" si="2"/>
        <v>3</v>
      </c>
      <c r="AA37" s="6" t="s">
        <v>63</v>
      </c>
      <c r="AI37" s="78"/>
      <c r="AJ37" s="79"/>
      <c r="AK37" s="80"/>
      <c r="AL37" s="81"/>
      <c r="AM37" s="82">
        <f t="shared" si="3"/>
        <v>0</v>
      </c>
      <c r="AN37" s="83">
        <f t="shared" si="4"/>
        <v>0</v>
      </c>
    </row>
    <row r="38" spans="1:40" ht="20.149999999999999" customHeight="1">
      <c r="A38" s="31">
        <v>17</v>
      </c>
      <c r="B38" s="26">
        <v>6</v>
      </c>
      <c r="C38" s="57" t="str">
        <f t="shared" si="0"/>
        <v>6.ｻﾌﾞﾀｲC</v>
      </c>
      <c r="D38" s="35">
        <v>11.8</v>
      </c>
      <c r="E38" s="23">
        <v>3</v>
      </c>
      <c r="F38" s="24" t="s">
        <v>79</v>
      </c>
      <c r="G38" s="32"/>
      <c r="H38" s="25" t="s">
        <v>81</v>
      </c>
      <c r="I38" s="23">
        <v>900</v>
      </c>
      <c r="J38" s="24"/>
      <c r="K38" s="25"/>
      <c r="L38" s="22">
        <v>100</v>
      </c>
      <c r="M38" s="22">
        <v>2500</v>
      </c>
      <c r="N38" s="22">
        <v>3</v>
      </c>
      <c r="O38" s="22">
        <v>78</v>
      </c>
      <c r="P38" s="21" t="str">
        <f t="shared" si="5"/>
        <v>60（標準5d）</v>
      </c>
      <c r="Q38" s="91" t="str">
        <f t="shared" si="1"/>
        <v/>
      </c>
      <c r="R38" s="6">
        <f t="shared" si="2"/>
        <v>3</v>
      </c>
      <c r="AA38" s="6" t="s">
        <v>64</v>
      </c>
      <c r="AI38" s="78"/>
      <c r="AJ38" s="79"/>
      <c r="AK38" s="80"/>
      <c r="AL38" s="81"/>
      <c r="AM38" s="82">
        <f t="shared" si="3"/>
        <v>0</v>
      </c>
      <c r="AN38" s="83">
        <f t="shared" si="4"/>
        <v>0</v>
      </c>
    </row>
    <row r="39" spans="1:40" ht="20.149999999999999" customHeight="1">
      <c r="A39" s="31">
        <v>18</v>
      </c>
      <c r="B39" s="26"/>
      <c r="C39" s="57" t="str">
        <f t="shared" si="0"/>
        <v/>
      </c>
      <c r="D39" s="35"/>
      <c r="E39" s="23"/>
      <c r="F39" s="24"/>
      <c r="G39" s="32"/>
      <c r="H39" s="25"/>
      <c r="I39" s="23"/>
      <c r="J39" s="24"/>
      <c r="K39" s="25"/>
      <c r="L39" s="22"/>
      <c r="M39" s="22"/>
      <c r="N39" s="22"/>
      <c r="O39" s="22"/>
      <c r="P39" s="21" t="str">
        <f t="shared" si="5"/>
        <v/>
      </c>
      <c r="Q39" s="91" t="str">
        <f t="shared" si="1"/>
        <v/>
      </c>
      <c r="R39" s="6">
        <f t="shared" si="2"/>
        <v>0</v>
      </c>
      <c r="AA39" s="6" t="s">
        <v>65</v>
      </c>
      <c r="AI39" s="78"/>
      <c r="AJ39" s="79"/>
      <c r="AK39" s="80"/>
      <c r="AL39" s="81"/>
      <c r="AM39" s="82">
        <f t="shared" si="3"/>
        <v>0</v>
      </c>
      <c r="AN39" s="83">
        <f t="shared" si="4"/>
        <v>0</v>
      </c>
    </row>
    <row r="40" spans="1:40" ht="20.149999999999999" customHeight="1">
      <c r="A40" s="31">
        <v>19</v>
      </c>
      <c r="B40" s="26"/>
      <c r="C40" s="57" t="str">
        <f t="shared" si="0"/>
        <v/>
      </c>
      <c r="D40" s="35"/>
      <c r="E40" s="23"/>
      <c r="F40" s="24"/>
      <c r="G40" s="32"/>
      <c r="H40" s="25"/>
      <c r="I40" s="23"/>
      <c r="J40" s="24"/>
      <c r="K40" s="25"/>
      <c r="L40" s="22"/>
      <c r="M40" s="22"/>
      <c r="N40" s="22"/>
      <c r="O40" s="22"/>
      <c r="P40" s="21" t="str">
        <f t="shared" si="5"/>
        <v/>
      </c>
      <c r="Q40" s="91" t="str">
        <f t="shared" si="1"/>
        <v/>
      </c>
      <c r="R40" s="6">
        <f t="shared" si="2"/>
        <v>0</v>
      </c>
      <c r="AA40" s="6" t="s">
        <v>66</v>
      </c>
      <c r="AI40" s="78"/>
      <c r="AJ40" s="79"/>
      <c r="AK40" s="80"/>
      <c r="AL40" s="81"/>
      <c r="AM40" s="82">
        <f t="shared" si="3"/>
        <v>0</v>
      </c>
      <c r="AN40" s="83">
        <f t="shared" si="4"/>
        <v>0</v>
      </c>
    </row>
    <row r="41" spans="1:40" ht="20.149999999999999" customHeight="1">
      <c r="A41" s="31">
        <v>20</v>
      </c>
      <c r="B41" s="26"/>
      <c r="C41" s="57" t="str">
        <f t="shared" si="0"/>
        <v/>
      </c>
      <c r="D41" s="35"/>
      <c r="E41" s="23"/>
      <c r="F41" s="24"/>
      <c r="G41" s="32"/>
      <c r="H41" s="25"/>
      <c r="I41" s="23"/>
      <c r="J41" s="24"/>
      <c r="K41" s="25"/>
      <c r="L41" s="22"/>
      <c r="M41" s="22"/>
      <c r="N41" s="22"/>
      <c r="O41" s="22"/>
      <c r="P41" s="21" t="str">
        <f t="shared" si="5"/>
        <v/>
      </c>
      <c r="Q41" s="91" t="str">
        <f t="shared" si="1"/>
        <v/>
      </c>
      <c r="R41" s="6">
        <f t="shared" si="2"/>
        <v>0</v>
      </c>
      <c r="AA41" s="6" t="s">
        <v>67</v>
      </c>
      <c r="AI41" s="78"/>
      <c r="AJ41" s="79"/>
      <c r="AK41" s="80"/>
      <c r="AL41" s="81"/>
      <c r="AM41" s="82">
        <f t="shared" si="3"/>
        <v>0</v>
      </c>
      <c r="AN41" s="83">
        <f t="shared" si="4"/>
        <v>0</v>
      </c>
    </row>
    <row r="42" spans="1:40" ht="20.149999999999999" customHeight="1">
      <c r="A42" s="31">
        <v>21</v>
      </c>
      <c r="B42" s="26"/>
      <c r="C42" s="57" t="str">
        <f t="shared" si="0"/>
        <v/>
      </c>
      <c r="D42" s="35"/>
      <c r="E42" s="23"/>
      <c r="F42" s="24"/>
      <c r="G42" s="32"/>
      <c r="H42" s="25"/>
      <c r="I42" s="23"/>
      <c r="J42" s="24"/>
      <c r="K42" s="25"/>
      <c r="L42" s="22"/>
      <c r="M42" s="22"/>
      <c r="N42" s="22"/>
      <c r="O42" s="22"/>
      <c r="P42" s="21" t="str">
        <f t="shared" si="5"/>
        <v/>
      </c>
      <c r="Q42" s="91" t="str">
        <f t="shared" si="1"/>
        <v/>
      </c>
      <c r="R42" s="6">
        <f t="shared" si="2"/>
        <v>0</v>
      </c>
      <c r="AA42" s="6" t="s">
        <v>68</v>
      </c>
      <c r="AI42" s="78"/>
      <c r="AJ42" s="79"/>
      <c r="AK42" s="80"/>
      <c r="AL42" s="81"/>
      <c r="AM42" s="82">
        <f t="shared" si="3"/>
        <v>0</v>
      </c>
      <c r="AN42" s="83">
        <f t="shared" si="4"/>
        <v>0</v>
      </c>
    </row>
    <row r="43" spans="1:40" ht="20.149999999999999" customHeight="1">
      <c r="A43" s="31">
        <v>22</v>
      </c>
      <c r="B43" s="26"/>
      <c r="C43" s="57" t="str">
        <f t="shared" si="0"/>
        <v/>
      </c>
      <c r="D43" s="35"/>
      <c r="E43" s="23"/>
      <c r="F43" s="24"/>
      <c r="G43" s="32"/>
      <c r="H43" s="25"/>
      <c r="I43" s="23"/>
      <c r="J43" s="24"/>
      <c r="K43" s="25"/>
      <c r="L43" s="22"/>
      <c r="M43" s="22"/>
      <c r="N43" s="22"/>
      <c r="O43" s="22"/>
      <c r="P43" s="21" t="str">
        <f t="shared" si="5"/>
        <v/>
      </c>
      <c r="Q43" s="91" t="str">
        <f t="shared" si="1"/>
        <v/>
      </c>
      <c r="R43" s="6">
        <f t="shared" si="2"/>
        <v>0</v>
      </c>
      <c r="AI43" s="78"/>
      <c r="AJ43" s="79"/>
      <c r="AK43" s="80"/>
      <c r="AL43" s="81"/>
      <c r="AM43" s="82">
        <f t="shared" si="3"/>
        <v>0</v>
      </c>
      <c r="AN43" s="83">
        <f t="shared" si="4"/>
        <v>0</v>
      </c>
    </row>
    <row r="44" spans="1:40" ht="20.149999999999999" customHeight="1">
      <c r="A44" s="31">
        <v>23</v>
      </c>
      <c r="B44" s="26"/>
      <c r="C44" s="57" t="str">
        <f t="shared" si="0"/>
        <v/>
      </c>
      <c r="D44" s="35"/>
      <c r="E44" s="23"/>
      <c r="F44" s="24"/>
      <c r="G44" s="32"/>
      <c r="H44" s="25"/>
      <c r="I44" s="23"/>
      <c r="J44" s="24"/>
      <c r="K44" s="25"/>
      <c r="L44" s="22"/>
      <c r="M44" s="22"/>
      <c r="N44" s="22"/>
      <c r="O44" s="22"/>
      <c r="P44" s="21" t="str">
        <f t="shared" si="5"/>
        <v/>
      </c>
      <c r="Q44" s="91" t="str">
        <f t="shared" si="1"/>
        <v/>
      </c>
      <c r="R44" s="6">
        <f t="shared" si="2"/>
        <v>0</v>
      </c>
      <c r="AI44" s="78"/>
      <c r="AJ44" s="79"/>
      <c r="AK44" s="80"/>
      <c r="AL44" s="81"/>
      <c r="AM44" s="82">
        <f t="shared" si="3"/>
        <v>0</v>
      </c>
      <c r="AN44" s="83">
        <f t="shared" si="4"/>
        <v>0</v>
      </c>
    </row>
    <row r="45" spans="1:40" ht="20.149999999999999" customHeight="1">
      <c r="A45" s="31">
        <v>24</v>
      </c>
      <c r="B45" s="26"/>
      <c r="C45" s="57" t="str">
        <f t="shared" si="0"/>
        <v/>
      </c>
      <c r="D45" s="35"/>
      <c r="E45" s="23"/>
      <c r="F45" s="24"/>
      <c r="G45" s="32"/>
      <c r="H45" s="25"/>
      <c r="I45" s="23"/>
      <c r="J45" s="24"/>
      <c r="K45" s="25"/>
      <c r="L45" s="22"/>
      <c r="M45" s="22"/>
      <c r="N45" s="22"/>
      <c r="O45" s="22"/>
      <c r="P45" s="21" t="str">
        <f t="shared" si="5"/>
        <v/>
      </c>
      <c r="Q45" s="91" t="str">
        <f t="shared" si="1"/>
        <v/>
      </c>
      <c r="R45" s="6">
        <f t="shared" si="2"/>
        <v>0</v>
      </c>
      <c r="AI45" s="78"/>
      <c r="AJ45" s="79"/>
      <c r="AK45" s="80"/>
      <c r="AL45" s="81"/>
      <c r="AM45" s="82">
        <f t="shared" si="3"/>
        <v>0</v>
      </c>
      <c r="AN45" s="83">
        <f t="shared" si="4"/>
        <v>0</v>
      </c>
    </row>
    <row r="46" spans="1:40" ht="20.149999999999999" customHeight="1">
      <c r="A46" s="31">
        <v>25</v>
      </c>
      <c r="B46" s="26"/>
      <c r="C46" s="57" t="str">
        <f t="shared" si="0"/>
        <v/>
      </c>
      <c r="D46" s="35"/>
      <c r="E46" s="23"/>
      <c r="F46" s="24"/>
      <c r="G46" s="32"/>
      <c r="H46" s="25"/>
      <c r="I46" s="23"/>
      <c r="J46" s="24"/>
      <c r="K46" s="25"/>
      <c r="L46" s="22"/>
      <c r="M46" s="22"/>
      <c r="N46" s="22"/>
      <c r="O46" s="22"/>
      <c r="P46" s="21" t="str">
        <f t="shared" si="5"/>
        <v/>
      </c>
      <c r="Q46" s="91" t="str">
        <f t="shared" si="1"/>
        <v/>
      </c>
      <c r="R46" s="6">
        <f t="shared" si="2"/>
        <v>0</v>
      </c>
      <c r="AI46" s="78"/>
      <c r="AJ46" s="79"/>
      <c r="AK46" s="80"/>
      <c r="AL46" s="81"/>
      <c r="AM46" s="82">
        <f t="shared" si="3"/>
        <v>0</v>
      </c>
      <c r="AN46" s="83">
        <f t="shared" si="4"/>
        <v>0</v>
      </c>
    </row>
    <row r="47" spans="1:40" ht="20.149999999999999" customHeight="1">
      <c r="A47" s="31">
        <v>26</v>
      </c>
      <c r="B47" s="26"/>
      <c r="C47" s="57" t="str">
        <f t="shared" si="0"/>
        <v/>
      </c>
      <c r="D47" s="35"/>
      <c r="E47" s="23"/>
      <c r="F47" s="24"/>
      <c r="G47" s="32"/>
      <c r="H47" s="25"/>
      <c r="I47" s="23"/>
      <c r="J47" s="24"/>
      <c r="K47" s="25"/>
      <c r="L47" s="22"/>
      <c r="M47" s="22"/>
      <c r="N47" s="22"/>
      <c r="O47" s="22"/>
      <c r="P47" s="21" t="str">
        <f t="shared" si="5"/>
        <v/>
      </c>
      <c r="Q47" s="91" t="str">
        <f t="shared" si="1"/>
        <v/>
      </c>
      <c r="R47" s="6">
        <f t="shared" si="2"/>
        <v>0</v>
      </c>
      <c r="AI47" s="78"/>
      <c r="AJ47" s="79"/>
      <c r="AK47" s="80"/>
      <c r="AL47" s="81"/>
      <c r="AM47" s="82">
        <f t="shared" si="3"/>
        <v>0</v>
      </c>
      <c r="AN47" s="83">
        <f t="shared" si="4"/>
        <v>0</v>
      </c>
    </row>
    <row r="48" spans="1:40" ht="20.149999999999999" customHeight="1">
      <c r="A48" s="31">
        <v>27</v>
      </c>
      <c r="B48" s="26"/>
      <c r="C48" s="57" t="str">
        <f t="shared" si="0"/>
        <v/>
      </c>
      <c r="D48" s="35"/>
      <c r="E48" s="23"/>
      <c r="F48" s="24"/>
      <c r="G48" s="32"/>
      <c r="H48" s="25"/>
      <c r="I48" s="23"/>
      <c r="J48" s="24"/>
      <c r="K48" s="25"/>
      <c r="L48" s="22"/>
      <c r="M48" s="22"/>
      <c r="N48" s="22"/>
      <c r="O48" s="22"/>
      <c r="P48" s="21" t="str">
        <f t="shared" si="5"/>
        <v/>
      </c>
      <c r="Q48" s="91" t="str">
        <f t="shared" si="1"/>
        <v/>
      </c>
      <c r="R48" s="6">
        <f t="shared" si="2"/>
        <v>0</v>
      </c>
      <c r="AI48" s="78"/>
      <c r="AJ48" s="79"/>
      <c r="AK48" s="80"/>
      <c r="AL48" s="81"/>
      <c r="AM48" s="82">
        <f t="shared" si="3"/>
        <v>0</v>
      </c>
      <c r="AN48" s="83">
        <f t="shared" si="4"/>
        <v>0</v>
      </c>
    </row>
    <row r="49" spans="1:40" ht="20.149999999999999" customHeight="1">
      <c r="A49" s="31">
        <v>28</v>
      </c>
      <c r="B49" s="26"/>
      <c r="C49" s="57" t="str">
        <f t="shared" si="0"/>
        <v/>
      </c>
      <c r="D49" s="35"/>
      <c r="E49" s="23"/>
      <c r="F49" s="24"/>
      <c r="G49" s="32"/>
      <c r="H49" s="25"/>
      <c r="I49" s="23"/>
      <c r="J49" s="24"/>
      <c r="K49" s="25"/>
      <c r="L49" s="22"/>
      <c r="M49" s="22"/>
      <c r="N49" s="22"/>
      <c r="O49" s="22"/>
      <c r="P49" s="21" t="str">
        <f t="shared" si="5"/>
        <v/>
      </c>
      <c r="Q49" s="91" t="str">
        <f t="shared" si="1"/>
        <v/>
      </c>
      <c r="R49" s="6">
        <f t="shared" si="2"/>
        <v>0</v>
      </c>
      <c r="AI49" s="78"/>
      <c r="AJ49" s="79"/>
      <c r="AK49" s="80"/>
      <c r="AL49" s="81"/>
      <c r="AM49" s="82">
        <f t="shared" si="3"/>
        <v>0</v>
      </c>
      <c r="AN49" s="83">
        <f t="shared" si="4"/>
        <v>0</v>
      </c>
    </row>
    <row r="50" spans="1:40" ht="20.149999999999999" customHeight="1">
      <c r="A50" s="31">
        <v>29</v>
      </c>
      <c r="B50" s="26"/>
      <c r="C50" s="57" t="str">
        <f t="shared" si="0"/>
        <v/>
      </c>
      <c r="D50" s="35"/>
      <c r="E50" s="23"/>
      <c r="F50" s="24"/>
      <c r="G50" s="32"/>
      <c r="H50" s="25"/>
      <c r="I50" s="23"/>
      <c r="J50" s="24"/>
      <c r="K50" s="25"/>
      <c r="L50" s="22"/>
      <c r="M50" s="22"/>
      <c r="N50" s="22"/>
      <c r="O50" s="22"/>
      <c r="P50" s="21" t="str">
        <f t="shared" si="5"/>
        <v/>
      </c>
      <c r="Q50" s="91" t="str">
        <f t="shared" si="1"/>
        <v/>
      </c>
      <c r="R50" s="6">
        <f t="shared" si="2"/>
        <v>0</v>
      </c>
      <c r="AI50" s="78"/>
      <c r="AJ50" s="79"/>
      <c r="AK50" s="80"/>
      <c r="AL50" s="81"/>
      <c r="AM50" s="82">
        <f t="shared" si="3"/>
        <v>0</v>
      </c>
      <c r="AN50" s="83">
        <f t="shared" si="4"/>
        <v>0</v>
      </c>
    </row>
    <row r="51" spans="1:40" ht="20.149999999999999" customHeight="1">
      <c r="A51" s="31">
        <v>30</v>
      </c>
      <c r="B51" s="26"/>
      <c r="C51" s="57" t="str">
        <f t="shared" si="0"/>
        <v/>
      </c>
      <c r="D51" s="35"/>
      <c r="E51" s="23"/>
      <c r="F51" s="24"/>
      <c r="G51" s="32"/>
      <c r="H51" s="25"/>
      <c r="I51" s="23"/>
      <c r="J51" s="24"/>
      <c r="K51" s="25"/>
      <c r="L51" s="22"/>
      <c r="M51" s="22"/>
      <c r="N51" s="22"/>
      <c r="O51" s="22"/>
      <c r="P51" s="21" t="str">
        <f t="shared" si="5"/>
        <v/>
      </c>
      <c r="Q51" s="91" t="str">
        <f t="shared" si="1"/>
        <v/>
      </c>
      <c r="R51" s="6">
        <f t="shared" si="2"/>
        <v>0</v>
      </c>
      <c r="AI51" s="78"/>
      <c r="AJ51" s="79"/>
      <c r="AK51" s="80"/>
      <c r="AL51" s="81"/>
      <c r="AM51" s="82">
        <f t="shared" si="3"/>
        <v>0</v>
      </c>
      <c r="AN51" s="83">
        <f t="shared" si="4"/>
        <v>0</v>
      </c>
    </row>
    <row r="52" spans="1:40" ht="20.149999999999999" customHeight="1">
      <c r="A52" s="31">
        <v>31</v>
      </c>
      <c r="B52" s="26"/>
      <c r="C52" s="57" t="str">
        <f t="shared" si="0"/>
        <v/>
      </c>
      <c r="D52" s="35"/>
      <c r="E52" s="23"/>
      <c r="F52" s="24"/>
      <c r="G52" s="32"/>
      <c r="H52" s="25"/>
      <c r="I52" s="23"/>
      <c r="J52" s="24"/>
      <c r="K52" s="25"/>
      <c r="L52" s="22"/>
      <c r="M52" s="22"/>
      <c r="N52" s="22"/>
      <c r="O52" s="22"/>
      <c r="P52" s="21" t="str">
        <f t="shared" si="5"/>
        <v/>
      </c>
      <c r="Q52" s="91" t="str">
        <f t="shared" si="1"/>
        <v/>
      </c>
      <c r="R52" s="6">
        <f t="shared" si="2"/>
        <v>0</v>
      </c>
      <c r="AI52" s="78"/>
      <c r="AJ52" s="79"/>
      <c r="AK52" s="80"/>
      <c r="AL52" s="81"/>
      <c r="AM52" s="82">
        <f t="shared" si="3"/>
        <v>0</v>
      </c>
      <c r="AN52" s="83">
        <f t="shared" si="4"/>
        <v>0</v>
      </c>
    </row>
    <row r="53" spans="1:40" ht="20.149999999999999" customHeight="1">
      <c r="A53" s="31">
        <v>32</v>
      </c>
      <c r="B53" s="26"/>
      <c r="C53" s="57" t="str">
        <f t="shared" si="0"/>
        <v/>
      </c>
      <c r="D53" s="35"/>
      <c r="E53" s="23"/>
      <c r="F53" s="24"/>
      <c r="G53" s="32"/>
      <c r="H53" s="25"/>
      <c r="I53" s="23"/>
      <c r="J53" s="24"/>
      <c r="K53" s="25"/>
      <c r="L53" s="22"/>
      <c r="M53" s="22"/>
      <c r="N53" s="22"/>
      <c r="O53" s="22"/>
      <c r="P53" s="21" t="str">
        <f t="shared" si="5"/>
        <v/>
      </c>
      <c r="Q53" s="91" t="str">
        <f t="shared" si="1"/>
        <v/>
      </c>
      <c r="R53" s="6">
        <f t="shared" si="2"/>
        <v>0</v>
      </c>
      <c r="AI53" s="78"/>
      <c r="AJ53" s="79"/>
      <c r="AK53" s="80"/>
      <c r="AL53" s="81"/>
      <c r="AM53" s="82">
        <f t="shared" si="3"/>
        <v>0</v>
      </c>
      <c r="AN53" s="83">
        <f t="shared" si="4"/>
        <v>0</v>
      </c>
    </row>
    <row r="54" spans="1:40" ht="20.149999999999999" customHeight="1">
      <c r="A54" s="31">
        <v>33</v>
      </c>
      <c r="B54" s="26"/>
      <c r="C54" s="57" t="str">
        <f t="shared" ref="C54:C85" si="6">IF(B54="","",VLOOKUP(B54,$X$2:$Y$17,2,FALSE))</f>
        <v/>
      </c>
      <c r="D54" s="35"/>
      <c r="E54" s="23"/>
      <c r="F54" s="24"/>
      <c r="G54" s="32"/>
      <c r="H54" s="25"/>
      <c r="I54" s="23"/>
      <c r="J54" s="24"/>
      <c r="K54" s="25"/>
      <c r="L54" s="22"/>
      <c r="M54" s="22"/>
      <c r="N54" s="22"/>
      <c r="O54" s="22"/>
      <c r="P54" s="21" t="str">
        <f t="shared" si="5"/>
        <v/>
      </c>
      <c r="Q54" s="91" t="str">
        <f t="shared" si="1"/>
        <v/>
      </c>
      <c r="R54" s="6">
        <f t="shared" si="2"/>
        <v>0</v>
      </c>
      <c r="AI54" s="78"/>
      <c r="AJ54" s="79"/>
      <c r="AK54" s="80"/>
      <c r="AL54" s="81"/>
      <c r="AM54" s="82">
        <f t="shared" si="3"/>
        <v>0</v>
      </c>
      <c r="AN54" s="83">
        <f t="shared" si="4"/>
        <v>0</v>
      </c>
    </row>
    <row r="55" spans="1:40" ht="20.149999999999999" customHeight="1">
      <c r="A55" s="31">
        <v>34</v>
      </c>
      <c r="B55" s="26"/>
      <c r="C55" s="57" t="str">
        <f t="shared" si="6"/>
        <v/>
      </c>
      <c r="D55" s="35"/>
      <c r="E55" s="23"/>
      <c r="F55" s="24"/>
      <c r="G55" s="32"/>
      <c r="H55" s="25"/>
      <c r="I55" s="23"/>
      <c r="J55" s="24"/>
      <c r="K55" s="25"/>
      <c r="L55" s="22"/>
      <c r="M55" s="22"/>
      <c r="N55" s="22"/>
      <c r="O55" s="22"/>
      <c r="P55" s="21" t="str">
        <f t="shared" si="5"/>
        <v/>
      </c>
      <c r="Q55" s="91" t="str">
        <f t="shared" si="1"/>
        <v/>
      </c>
      <c r="R55" s="6">
        <f t="shared" si="2"/>
        <v>0</v>
      </c>
      <c r="AI55" s="78"/>
      <c r="AJ55" s="79"/>
      <c r="AK55" s="80"/>
      <c r="AL55" s="81"/>
      <c r="AM55" s="82">
        <f t="shared" si="3"/>
        <v>0</v>
      </c>
      <c r="AN55" s="83">
        <f t="shared" si="4"/>
        <v>0</v>
      </c>
    </row>
    <row r="56" spans="1:40" ht="20.149999999999999" customHeight="1">
      <c r="A56" s="31">
        <v>35</v>
      </c>
      <c r="B56" s="26"/>
      <c r="C56" s="57" t="str">
        <f t="shared" si="6"/>
        <v/>
      </c>
      <c r="D56" s="35"/>
      <c r="E56" s="23"/>
      <c r="F56" s="24"/>
      <c r="G56" s="32"/>
      <c r="H56" s="25"/>
      <c r="I56" s="23"/>
      <c r="J56" s="24"/>
      <c r="K56" s="25"/>
      <c r="L56" s="22"/>
      <c r="M56" s="22"/>
      <c r="N56" s="22"/>
      <c r="O56" s="22"/>
      <c r="P56" s="21" t="str">
        <f t="shared" si="5"/>
        <v/>
      </c>
      <c r="Q56" s="91" t="str">
        <f t="shared" si="1"/>
        <v/>
      </c>
      <c r="R56" s="6">
        <f t="shared" si="2"/>
        <v>0</v>
      </c>
      <c r="AI56" s="78"/>
      <c r="AJ56" s="79"/>
      <c r="AK56" s="80"/>
      <c r="AL56" s="81"/>
      <c r="AM56" s="82">
        <f t="shared" si="3"/>
        <v>0</v>
      </c>
      <c r="AN56" s="83">
        <f t="shared" si="4"/>
        <v>0</v>
      </c>
    </row>
    <row r="57" spans="1:40" ht="20.149999999999999" customHeight="1">
      <c r="A57" s="31">
        <v>36</v>
      </c>
      <c r="B57" s="54"/>
      <c r="C57" s="57" t="str">
        <f t="shared" si="6"/>
        <v/>
      </c>
      <c r="D57" s="35"/>
      <c r="E57" s="23"/>
      <c r="F57" s="24"/>
      <c r="G57" s="32"/>
      <c r="H57" s="25"/>
      <c r="I57" s="23"/>
      <c r="J57" s="24"/>
      <c r="K57" s="25"/>
      <c r="L57" s="22"/>
      <c r="M57" s="22"/>
      <c r="N57" s="22"/>
      <c r="O57" s="22"/>
      <c r="P57" s="21" t="str">
        <f t="shared" si="5"/>
        <v/>
      </c>
      <c r="Q57" s="91" t="str">
        <f t="shared" si="1"/>
        <v/>
      </c>
      <c r="R57" s="6">
        <f t="shared" si="2"/>
        <v>0</v>
      </c>
      <c r="AI57" s="78"/>
      <c r="AJ57" s="79"/>
      <c r="AK57" s="80"/>
      <c r="AL57" s="81"/>
      <c r="AM57" s="82">
        <f t="shared" si="3"/>
        <v>0</v>
      </c>
      <c r="AN57" s="83">
        <f t="shared" si="4"/>
        <v>0</v>
      </c>
    </row>
    <row r="58" spans="1:40" ht="20.149999999999999" customHeight="1">
      <c r="A58" s="31">
        <v>37</v>
      </c>
      <c r="B58" s="54"/>
      <c r="C58" s="57" t="str">
        <f t="shared" si="6"/>
        <v/>
      </c>
      <c r="D58" s="35"/>
      <c r="E58" s="23"/>
      <c r="F58" s="24"/>
      <c r="G58" s="32"/>
      <c r="H58" s="25"/>
      <c r="I58" s="23"/>
      <c r="J58" s="24"/>
      <c r="K58" s="25"/>
      <c r="L58" s="22"/>
      <c r="M58" s="22"/>
      <c r="N58" s="22"/>
      <c r="O58" s="22"/>
      <c r="P58" s="21" t="str">
        <f t="shared" si="5"/>
        <v/>
      </c>
      <c r="Q58" s="91" t="str">
        <f t="shared" si="1"/>
        <v/>
      </c>
      <c r="R58" s="6">
        <f t="shared" si="2"/>
        <v>0</v>
      </c>
      <c r="AI58" s="78"/>
      <c r="AJ58" s="79"/>
      <c r="AK58" s="80"/>
      <c r="AL58" s="81"/>
      <c r="AM58" s="82">
        <f t="shared" si="3"/>
        <v>0</v>
      </c>
      <c r="AN58" s="83">
        <f t="shared" si="4"/>
        <v>0</v>
      </c>
    </row>
    <row r="59" spans="1:40" ht="20.149999999999999" customHeight="1">
      <c r="A59" s="31">
        <v>38</v>
      </c>
      <c r="B59" s="54"/>
      <c r="C59" s="57" t="str">
        <f t="shared" si="6"/>
        <v/>
      </c>
      <c r="D59" s="35"/>
      <c r="E59" s="23"/>
      <c r="F59" s="24"/>
      <c r="G59" s="32"/>
      <c r="H59" s="25"/>
      <c r="I59" s="23"/>
      <c r="J59" s="24"/>
      <c r="K59" s="25"/>
      <c r="L59" s="22"/>
      <c r="M59" s="22"/>
      <c r="N59" s="22"/>
      <c r="O59" s="22"/>
      <c r="P59" s="21" t="str">
        <f t="shared" si="5"/>
        <v/>
      </c>
      <c r="Q59" s="91" t="str">
        <f t="shared" si="1"/>
        <v/>
      </c>
      <c r="R59" s="6">
        <f t="shared" si="2"/>
        <v>0</v>
      </c>
      <c r="AI59" s="78"/>
      <c r="AJ59" s="79"/>
      <c r="AK59" s="80"/>
      <c r="AL59" s="81"/>
      <c r="AM59" s="82">
        <f t="shared" si="3"/>
        <v>0</v>
      </c>
      <c r="AN59" s="83">
        <f t="shared" si="4"/>
        <v>0</v>
      </c>
    </row>
    <row r="60" spans="1:40" ht="20.149999999999999" customHeight="1">
      <c r="A60" s="31">
        <v>39</v>
      </c>
      <c r="B60" s="54"/>
      <c r="C60" s="57" t="str">
        <f t="shared" si="6"/>
        <v/>
      </c>
      <c r="D60" s="35"/>
      <c r="E60" s="23"/>
      <c r="F60" s="24"/>
      <c r="G60" s="32"/>
      <c r="H60" s="25"/>
      <c r="I60" s="23"/>
      <c r="J60" s="24"/>
      <c r="K60" s="25"/>
      <c r="L60" s="22"/>
      <c r="M60" s="22"/>
      <c r="N60" s="22"/>
      <c r="O60" s="22"/>
      <c r="P60" s="21" t="str">
        <f t="shared" si="5"/>
        <v/>
      </c>
      <c r="Q60" s="91" t="str">
        <f t="shared" si="1"/>
        <v/>
      </c>
      <c r="R60" s="6">
        <f t="shared" si="2"/>
        <v>0</v>
      </c>
      <c r="AI60" s="78"/>
      <c r="AJ60" s="79"/>
      <c r="AK60" s="80"/>
      <c r="AL60" s="81"/>
      <c r="AM60" s="82">
        <f t="shared" si="3"/>
        <v>0</v>
      </c>
      <c r="AN60" s="83">
        <f t="shared" si="4"/>
        <v>0</v>
      </c>
    </row>
    <row r="61" spans="1:40" ht="20.149999999999999" customHeight="1">
      <c r="A61" s="31">
        <v>40</v>
      </c>
      <c r="B61" s="54"/>
      <c r="C61" s="57" t="str">
        <f t="shared" si="6"/>
        <v/>
      </c>
      <c r="D61" s="35"/>
      <c r="E61" s="23"/>
      <c r="F61" s="24"/>
      <c r="G61" s="32"/>
      <c r="H61" s="25"/>
      <c r="I61" s="23"/>
      <c r="J61" s="24"/>
      <c r="K61" s="25"/>
      <c r="L61" s="22"/>
      <c r="M61" s="22"/>
      <c r="N61" s="22"/>
      <c r="O61" s="22"/>
      <c r="P61" s="21" t="str">
        <f t="shared" ref="P61:P92" si="7">IF(D61="","",VLOOKUP(D61,$AC$2:$AD$15,2,FALSE))</f>
        <v/>
      </c>
      <c r="Q61" s="91" t="str">
        <f t="shared" si="1"/>
        <v/>
      </c>
      <c r="R61" s="6">
        <f t="shared" si="2"/>
        <v>0</v>
      </c>
      <c r="AI61" s="78"/>
      <c r="AJ61" s="79"/>
      <c r="AK61" s="80"/>
      <c r="AL61" s="81"/>
      <c r="AM61" s="82">
        <f t="shared" si="3"/>
        <v>0</v>
      </c>
      <c r="AN61" s="83">
        <f t="shared" si="4"/>
        <v>0</v>
      </c>
    </row>
    <row r="62" spans="1:40" ht="20.149999999999999" customHeight="1">
      <c r="A62" s="31">
        <v>41</v>
      </c>
      <c r="B62" s="54"/>
      <c r="C62" s="57" t="str">
        <f t="shared" si="6"/>
        <v/>
      </c>
      <c r="D62" s="35"/>
      <c r="E62" s="23"/>
      <c r="F62" s="24"/>
      <c r="G62" s="32"/>
      <c r="H62" s="25"/>
      <c r="I62" s="23"/>
      <c r="J62" s="24"/>
      <c r="K62" s="25"/>
      <c r="L62" s="22"/>
      <c r="M62" s="22"/>
      <c r="N62" s="22"/>
      <c r="O62" s="22"/>
      <c r="P62" s="21" t="str">
        <f t="shared" si="7"/>
        <v/>
      </c>
      <c r="Q62" s="91" t="str">
        <f t="shared" si="1"/>
        <v/>
      </c>
      <c r="R62" s="6">
        <f t="shared" si="2"/>
        <v>0</v>
      </c>
      <c r="AI62" s="78"/>
      <c r="AJ62" s="79"/>
      <c r="AK62" s="80"/>
      <c r="AL62" s="81"/>
      <c r="AM62" s="82">
        <f t="shared" si="3"/>
        <v>0</v>
      </c>
      <c r="AN62" s="83">
        <f t="shared" si="4"/>
        <v>0</v>
      </c>
    </row>
    <row r="63" spans="1:40" ht="20.149999999999999" customHeight="1">
      <c r="A63" s="31">
        <v>42</v>
      </c>
      <c r="B63" s="54"/>
      <c r="C63" s="57" t="str">
        <f t="shared" si="6"/>
        <v/>
      </c>
      <c r="D63" s="35"/>
      <c r="E63" s="23"/>
      <c r="F63" s="24"/>
      <c r="G63" s="32"/>
      <c r="H63" s="25"/>
      <c r="I63" s="23"/>
      <c r="J63" s="24"/>
      <c r="K63" s="25"/>
      <c r="L63" s="22"/>
      <c r="M63" s="22"/>
      <c r="N63" s="22"/>
      <c r="O63" s="22"/>
      <c r="P63" s="21" t="str">
        <f t="shared" si="7"/>
        <v/>
      </c>
      <c r="Q63" s="91" t="str">
        <f t="shared" si="1"/>
        <v/>
      </c>
      <c r="R63" s="6">
        <f t="shared" si="2"/>
        <v>0</v>
      </c>
      <c r="AI63" s="78"/>
      <c r="AJ63" s="79"/>
      <c r="AK63" s="80"/>
      <c r="AL63" s="81"/>
      <c r="AM63" s="82">
        <f t="shared" si="3"/>
        <v>0</v>
      </c>
      <c r="AN63" s="83">
        <f t="shared" si="4"/>
        <v>0</v>
      </c>
    </row>
    <row r="64" spans="1:40" ht="20.149999999999999" customHeight="1">
      <c r="A64" s="31">
        <v>43</v>
      </c>
      <c r="B64" s="54"/>
      <c r="C64" s="57" t="str">
        <f t="shared" si="6"/>
        <v/>
      </c>
      <c r="D64" s="35"/>
      <c r="E64" s="23"/>
      <c r="F64" s="24"/>
      <c r="G64" s="32"/>
      <c r="H64" s="25"/>
      <c r="I64" s="23"/>
      <c r="J64" s="24"/>
      <c r="K64" s="25"/>
      <c r="L64" s="22"/>
      <c r="M64" s="22"/>
      <c r="N64" s="22"/>
      <c r="O64" s="22"/>
      <c r="P64" s="21" t="str">
        <f t="shared" si="7"/>
        <v/>
      </c>
      <c r="Q64" s="91" t="str">
        <f t="shared" si="1"/>
        <v/>
      </c>
      <c r="R64" s="6">
        <f t="shared" si="2"/>
        <v>0</v>
      </c>
      <c r="AI64" s="78"/>
      <c r="AJ64" s="79"/>
      <c r="AK64" s="80"/>
      <c r="AL64" s="81"/>
      <c r="AM64" s="82">
        <f t="shared" si="3"/>
        <v>0</v>
      </c>
      <c r="AN64" s="83">
        <f t="shared" si="4"/>
        <v>0</v>
      </c>
    </row>
    <row r="65" spans="1:40" ht="20.149999999999999" customHeight="1">
      <c r="A65" s="31">
        <v>44</v>
      </c>
      <c r="B65" s="54"/>
      <c r="C65" s="57" t="str">
        <f t="shared" si="6"/>
        <v/>
      </c>
      <c r="D65" s="35"/>
      <c r="E65" s="23"/>
      <c r="F65" s="24"/>
      <c r="G65" s="32"/>
      <c r="H65" s="25"/>
      <c r="I65" s="23"/>
      <c r="J65" s="24"/>
      <c r="K65" s="25"/>
      <c r="L65" s="22"/>
      <c r="M65" s="22"/>
      <c r="N65" s="22"/>
      <c r="O65" s="22"/>
      <c r="P65" s="21" t="str">
        <f t="shared" si="7"/>
        <v/>
      </c>
      <c r="Q65" s="91" t="str">
        <f t="shared" si="1"/>
        <v/>
      </c>
      <c r="R65" s="6">
        <f t="shared" si="2"/>
        <v>0</v>
      </c>
      <c r="AI65" s="78"/>
      <c r="AJ65" s="79"/>
      <c r="AK65" s="80"/>
      <c r="AL65" s="81"/>
      <c r="AM65" s="82">
        <f t="shared" si="3"/>
        <v>0</v>
      </c>
      <c r="AN65" s="83">
        <f t="shared" si="4"/>
        <v>0</v>
      </c>
    </row>
    <row r="66" spans="1:40" ht="20.149999999999999" customHeight="1">
      <c r="A66" s="31">
        <v>45</v>
      </c>
      <c r="B66" s="54"/>
      <c r="C66" s="57" t="str">
        <f t="shared" si="6"/>
        <v/>
      </c>
      <c r="D66" s="35"/>
      <c r="E66" s="23"/>
      <c r="F66" s="24"/>
      <c r="G66" s="32"/>
      <c r="H66" s="25"/>
      <c r="I66" s="23"/>
      <c r="J66" s="24"/>
      <c r="K66" s="25"/>
      <c r="L66" s="22"/>
      <c r="M66" s="22"/>
      <c r="N66" s="22"/>
      <c r="O66" s="22"/>
      <c r="P66" s="21" t="str">
        <f t="shared" si="7"/>
        <v/>
      </c>
      <c r="Q66" s="91" t="str">
        <f t="shared" si="1"/>
        <v/>
      </c>
      <c r="R66" s="6">
        <f t="shared" si="2"/>
        <v>0</v>
      </c>
      <c r="AI66" s="78"/>
      <c r="AJ66" s="79"/>
      <c r="AK66" s="80"/>
      <c r="AL66" s="81"/>
      <c r="AM66" s="82">
        <f t="shared" si="3"/>
        <v>0</v>
      </c>
      <c r="AN66" s="83">
        <f t="shared" si="4"/>
        <v>0</v>
      </c>
    </row>
    <row r="67" spans="1:40" ht="20.149999999999999" customHeight="1">
      <c r="A67" s="31">
        <v>46</v>
      </c>
      <c r="B67" s="54"/>
      <c r="C67" s="57" t="str">
        <f t="shared" si="6"/>
        <v/>
      </c>
      <c r="D67" s="35"/>
      <c r="E67" s="23"/>
      <c r="F67" s="24"/>
      <c r="G67" s="32"/>
      <c r="H67" s="25"/>
      <c r="I67" s="23"/>
      <c r="J67" s="24"/>
      <c r="K67" s="25"/>
      <c r="L67" s="22"/>
      <c r="M67" s="22"/>
      <c r="N67" s="22"/>
      <c r="O67" s="22"/>
      <c r="P67" s="21" t="str">
        <f t="shared" si="7"/>
        <v/>
      </c>
      <c r="Q67" s="91" t="str">
        <f t="shared" si="1"/>
        <v/>
      </c>
      <c r="R67" s="6">
        <f t="shared" si="2"/>
        <v>0</v>
      </c>
      <c r="AI67" s="78"/>
      <c r="AJ67" s="79"/>
      <c r="AK67" s="80"/>
      <c r="AL67" s="81"/>
      <c r="AM67" s="82">
        <f t="shared" si="3"/>
        <v>0</v>
      </c>
      <c r="AN67" s="83">
        <f t="shared" si="4"/>
        <v>0</v>
      </c>
    </row>
    <row r="68" spans="1:40" ht="20.149999999999999" customHeight="1">
      <c r="A68" s="31">
        <v>47</v>
      </c>
      <c r="B68" s="54"/>
      <c r="C68" s="57" t="str">
        <f t="shared" si="6"/>
        <v/>
      </c>
      <c r="D68" s="35"/>
      <c r="E68" s="23"/>
      <c r="F68" s="24"/>
      <c r="G68" s="32"/>
      <c r="H68" s="25"/>
      <c r="I68" s="23"/>
      <c r="J68" s="24"/>
      <c r="K68" s="25"/>
      <c r="L68" s="22"/>
      <c r="M68" s="22"/>
      <c r="N68" s="22"/>
      <c r="O68" s="22"/>
      <c r="P68" s="21" t="str">
        <f t="shared" si="7"/>
        <v/>
      </c>
      <c r="Q68" s="91" t="str">
        <f t="shared" si="1"/>
        <v/>
      </c>
      <c r="R68" s="6">
        <f t="shared" si="2"/>
        <v>0</v>
      </c>
      <c r="AI68" s="78"/>
      <c r="AJ68" s="79"/>
      <c r="AK68" s="80"/>
      <c r="AL68" s="81"/>
      <c r="AM68" s="82">
        <f t="shared" si="3"/>
        <v>0</v>
      </c>
      <c r="AN68" s="83">
        <f t="shared" si="4"/>
        <v>0</v>
      </c>
    </row>
    <row r="69" spans="1:40" ht="20.149999999999999" customHeight="1">
      <c r="A69" s="31">
        <v>48</v>
      </c>
      <c r="B69" s="54"/>
      <c r="C69" s="57" t="str">
        <f t="shared" si="6"/>
        <v/>
      </c>
      <c r="D69" s="35"/>
      <c r="E69" s="23"/>
      <c r="F69" s="24"/>
      <c r="G69" s="32"/>
      <c r="H69" s="25"/>
      <c r="I69" s="23"/>
      <c r="J69" s="24"/>
      <c r="K69" s="25"/>
      <c r="L69" s="22"/>
      <c r="M69" s="22"/>
      <c r="N69" s="22"/>
      <c r="O69" s="22"/>
      <c r="P69" s="21" t="str">
        <f t="shared" si="7"/>
        <v/>
      </c>
      <c r="Q69" s="91" t="str">
        <f t="shared" si="1"/>
        <v/>
      </c>
      <c r="R69" s="6">
        <f t="shared" si="2"/>
        <v>0</v>
      </c>
      <c r="AI69" s="78"/>
      <c r="AJ69" s="79"/>
      <c r="AK69" s="80"/>
      <c r="AL69" s="81"/>
      <c r="AM69" s="82">
        <f t="shared" si="3"/>
        <v>0</v>
      </c>
      <c r="AN69" s="83">
        <f t="shared" si="4"/>
        <v>0</v>
      </c>
    </row>
    <row r="70" spans="1:40" ht="20.149999999999999" customHeight="1">
      <c r="A70" s="31">
        <v>49</v>
      </c>
      <c r="B70" s="54"/>
      <c r="C70" s="57" t="str">
        <f t="shared" si="6"/>
        <v/>
      </c>
      <c r="D70" s="35"/>
      <c r="E70" s="23"/>
      <c r="F70" s="24"/>
      <c r="G70" s="32"/>
      <c r="H70" s="25"/>
      <c r="I70" s="23"/>
      <c r="J70" s="24"/>
      <c r="K70" s="25"/>
      <c r="L70" s="22"/>
      <c r="M70" s="22"/>
      <c r="N70" s="22"/>
      <c r="O70" s="22"/>
      <c r="P70" s="21" t="str">
        <f t="shared" si="7"/>
        <v/>
      </c>
      <c r="Q70" s="91" t="str">
        <f t="shared" si="1"/>
        <v/>
      </c>
      <c r="R70" s="6">
        <f t="shared" si="2"/>
        <v>0</v>
      </c>
      <c r="AI70" s="78"/>
      <c r="AJ70" s="79"/>
      <c r="AK70" s="80"/>
      <c r="AL70" s="81"/>
      <c r="AM70" s="82">
        <f>SUM(AI70-AK70)</f>
        <v>0</v>
      </c>
      <c r="AN70" s="83">
        <f>SUM(AJ70-AL70)</f>
        <v>0</v>
      </c>
    </row>
    <row r="71" spans="1:40" ht="20.149999999999999" customHeight="1">
      <c r="A71" s="31">
        <v>50</v>
      </c>
      <c r="B71" s="54"/>
      <c r="C71" s="57" t="str">
        <f t="shared" si="6"/>
        <v/>
      </c>
      <c r="D71" s="35"/>
      <c r="E71" s="23"/>
      <c r="F71" s="24"/>
      <c r="G71" s="32"/>
      <c r="H71" s="25"/>
      <c r="I71" s="23"/>
      <c r="J71" s="24"/>
      <c r="K71" s="25"/>
      <c r="L71" s="22"/>
      <c r="M71" s="22"/>
      <c r="N71" s="22"/>
      <c r="O71" s="22"/>
      <c r="P71" s="21" t="str">
        <f t="shared" si="7"/>
        <v/>
      </c>
      <c r="Q71" s="91" t="str">
        <f t="shared" si="1"/>
        <v/>
      </c>
      <c r="R71" s="6">
        <f t="shared" si="2"/>
        <v>0</v>
      </c>
      <c r="AI71" s="78"/>
      <c r="AJ71" s="79"/>
      <c r="AK71" s="80"/>
      <c r="AL71" s="81"/>
      <c r="AM71" s="82">
        <f>SUM(AI71-AK71)</f>
        <v>0</v>
      </c>
      <c r="AN71" s="83">
        <f>SUM(AJ71-AL71)</f>
        <v>0</v>
      </c>
    </row>
    <row r="72" spans="1:40" ht="20.149999999999999" customHeight="1">
      <c r="A72" s="31">
        <v>51</v>
      </c>
      <c r="B72" s="54"/>
      <c r="C72" s="57" t="str">
        <f t="shared" si="6"/>
        <v/>
      </c>
      <c r="D72" s="35"/>
      <c r="E72" s="23"/>
      <c r="F72" s="24"/>
      <c r="G72" s="32"/>
      <c r="H72" s="25"/>
      <c r="I72" s="23"/>
      <c r="J72" s="24"/>
      <c r="K72" s="25"/>
      <c r="L72" s="22"/>
      <c r="M72" s="22"/>
      <c r="N72" s="22"/>
      <c r="O72" s="22"/>
      <c r="P72" s="21" t="str">
        <f t="shared" si="7"/>
        <v/>
      </c>
      <c r="Q72" s="91" t="str">
        <f t="shared" si="1"/>
        <v/>
      </c>
      <c r="R72" s="6">
        <f t="shared" si="2"/>
        <v>0</v>
      </c>
      <c r="AI72" s="78"/>
      <c r="AJ72" s="79"/>
      <c r="AK72" s="80"/>
      <c r="AL72" s="81"/>
      <c r="AM72" s="82">
        <f t="shared" si="3"/>
        <v>0</v>
      </c>
      <c r="AN72" s="83">
        <f t="shared" si="4"/>
        <v>0</v>
      </c>
    </row>
    <row r="73" spans="1:40" ht="20.149999999999999" customHeight="1">
      <c r="A73" s="31">
        <v>52</v>
      </c>
      <c r="B73" s="54"/>
      <c r="C73" s="57" t="str">
        <f t="shared" si="6"/>
        <v/>
      </c>
      <c r="D73" s="35"/>
      <c r="E73" s="23"/>
      <c r="F73" s="24"/>
      <c r="G73" s="32"/>
      <c r="H73" s="25"/>
      <c r="I73" s="23"/>
      <c r="J73" s="24"/>
      <c r="K73" s="25"/>
      <c r="L73" s="22"/>
      <c r="M73" s="22"/>
      <c r="N73" s="22"/>
      <c r="O73" s="22"/>
      <c r="P73" s="21" t="str">
        <f t="shared" si="7"/>
        <v/>
      </c>
      <c r="Q73" s="91" t="str">
        <f t="shared" si="1"/>
        <v/>
      </c>
      <c r="R73" s="6">
        <f t="shared" si="2"/>
        <v>0</v>
      </c>
      <c r="AI73" s="78"/>
      <c r="AJ73" s="79"/>
      <c r="AK73" s="80"/>
      <c r="AL73" s="81"/>
      <c r="AM73" s="82">
        <f t="shared" si="3"/>
        <v>0</v>
      </c>
      <c r="AN73" s="83">
        <f t="shared" si="4"/>
        <v>0</v>
      </c>
    </row>
    <row r="74" spans="1:40" ht="20.149999999999999" customHeight="1">
      <c r="A74" s="31">
        <v>53</v>
      </c>
      <c r="B74" s="54"/>
      <c r="C74" s="57" t="str">
        <f t="shared" si="6"/>
        <v/>
      </c>
      <c r="D74" s="35"/>
      <c r="E74" s="23"/>
      <c r="F74" s="24"/>
      <c r="G74" s="32"/>
      <c r="H74" s="25"/>
      <c r="I74" s="23"/>
      <c r="J74" s="24"/>
      <c r="K74" s="25"/>
      <c r="L74" s="22"/>
      <c r="M74" s="22"/>
      <c r="N74" s="22"/>
      <c r="O74" s="22"/>
      <c r="P74" s="21" t="str">
        <f t="shared" si="7"/>
        <v/>
      </c>
      <c r="Q74" s="91" t="str">
        <f t="shared" si="1"/>
        <v/>
      </c>
      <c r="R74" s="6">
        <f t="shared" si="2"/>
        <v>0</v>
      </c>
      <c r="AI74" s="78"/>
      <c r="AJ74" s="79"/>
      <c r="AK74" s="80"/>
      <c r="AL74" s="81"/>
      <c r="AM74" s="82">
        <f t="shared" si="3"/>
        <v>0</v>
      </c>
      <c r="AN74" s="83">
        <f t="shared" si="4"/>
        <v>0</v>
      </c>
    </row>
    <row r="75" spans="1:40" ht="20.149999999999999" customHeight="1">
      <c r="A75" s="31">
        <v>54</v>
      </c>
      <c r="B75" s="54"/>
      <c r="C75" s="57" t="str">
        <f t="shared" si="6"/>
        <v/>
      </c>
      <c r="D75" s="35"/>
      <c r="E75" s="23"/>
      <c r="F75" s="24"/>
      <c r="G75" s="32"/>
      <c r="H75" s="25"/>
      <c r="I75" s="23"/>
      <c r="J75" s="24"/>
      <c r="K75" s="25"/>
      <c r="L75" s="22"/>
      <c r="M75" s="22"/>
      <c r="N75" s="22"/>
      <c r="O75" s="22"/>
      <c r="P75" s="21" t="str">
        <f t="shared" si="7"/>
        <v/>
      </c>
      <c r="Q75" s="91" t="str">
        <f t="shared" si="1"/>
        <v/>
      </c>
      <c r="R75" s="6">
        <f t="shared" si="2"/>
        <v>0</v>
      </c>
      <c r="AI75" s="78"/>
      <c r="AJ75" s="79"/>
      <c r="AK75" s="80"/>
      <c r="AL75" s="81"/>
      <c r="AM75" s="82">
        <f t="shared" si="3"/>
        <v>0</v>
      </c>
      <c r="AN75" s="83">
        <f t="shared" si="4"/>
        <v>0</v>
      </c>
    </row>
    <row r="76" spans="1:40" ht="20.149999999999999" customHeight="1">
      <c r="A76" s="31">
        <v>55</v>
      </c>
      <c r="B76" s="54"/>
      <c r="C76" s="57" t="str">
        <f t="shared" si="6"/>
        <v/>
      </c>
      <c r="D76" s="35"/>
      <c r="E76" s="23"/>
      <c r="F76" s="24"/>
      <c r="G76" s="32"/>
      <c r="H76" s="25"/>
      <c r="I76" s="23"/>
      <c r="J76" s="24"/>
      <c r="K76" s="25"/>
      <c r="L76" s="22"/>
      <c r="M76" s="22"/>
      <c r="N76" s="22"/>
      <c r="O76" s="22"/>
      <c r="P76" s="21" t="str">
        <f t="shared" si="7"/>
        <v/>
      </c>
      <c r="Q76" s="91" t="str">
        <f t="shared" si="1"/>
        <v/>
      </c>
      <c r="R76" s="6">
        <f t="shared" si="2"/>
        <v>0</v>
      </c>
      <c r="AI76" s="78"/>
      <c r="AJ76" s="79"/>
      <c r="AK76" s="80"/>
      <c r="AL76" s="81"/>
      <c r="AM76" s="82">
        <f t="shared" si="3"/>
        <v>0</v>
      </c>
      <c r="AN76" s="83">
        <f t="shared" si="4"/>
        <v>0</v>
      </c>
    </row>
    <row r="77" spans="1:40" ht="20.149999999999999" customHeight="1">
      <c r="A77" s="31">
        <v>56</v>
      </c>
      <c r="B77" s="54"/>
      <c r="C77" s="57" t="str">
        <f t="shared" si="6"/>
        <v/>
      </c>
      <c r="D77" s="35"/>
      <c r="E77" s="23"/>
      <c r="F77" s="24"/>
      <c r="G77" s="32"/>
      <c r="H77" s="25"/>
      <c r="I77" s="23"/>
      <c r="J77" s="24"/>
      <c r="K77" s="25"/>
      <c r="L77" s="22"/>
      <c r="M77" s="22"/>
      <c r="N77" s="22"/>
      <c r="O77" s="22"/>
      <c r="P77" s="21" t="str">
        <f t="shared" si="7"/>
        <v/>
      </c>
      <c r="Q77" s="91" t="str">
        <f t="shared" si="1"/>
        <v/>
      </c>
      <c r="R77" s="6">
        <f t="shared" si="2"/>
        <v>0</v>
      </c>
      <c r="AI77" s="78"/>
      <c r="AJ77" s="79"/>
      <c r="AK77" s="80"/>
      <c r="AL77" s="81"/>
      <c r="AM77" s="82">
        <f t="shared" si="3"/>
        <v>0</v>
      </c>
      <c r="AN77" s="83">
        <f t="shared" si="4"/>
        <v>0</v>
      </c>
    </row>
    <row r="78" spans="1:40" ht="20.149999999999999" customHeight="1">
      <c r="A78" s="31">
        <v>57</v>
      </c>
      <c r="B78" s="54"/>
      <c r="C78" s="57" t="str">
        <f t="shared" si="6"/>
        <v/>
      </c>
      <c r="D78" s="35"/>
      <c r="E78" s="23"/>
      <c r="F78" s="24"/>
      <c r="G78" s="32"/>
      <c r="H78" s="25"/>
      <c r="I78" s="23"/>
      <c r="J78" s="24"/>
      <c r="K78" s="25"/>
      <c r="L78" s="22"/>
      <c r="M78" s="22"/>
      <c r="N78" s="22"/>
      <c r="O78" s="22"/>
      <c r="P78" s="21" t="str">
        <f t="shared" si="7"/>
        <v/>
      </c>
      <c r="Q78" s="91" t="str">
        <f t="shared" si="1"/>
        <v/>
      </c>
      <c r="R78" s="6">
        <f t="shared" si="2"/>
        <v>0</v>
      </c>
      <c r="AI78" s="78"/>
      <c r="AJ78" s="79"/>
      <c r="AK78" s="80"/>
      <c r="AL78" s="81"/>
      <c r="AM78" s="82">
        <f t="shared" si="3"/>
        <v>0</v>
      </c>
      <c r="AN78" s="83">
        <f t="shared" si="4"/>
        <v>0</v>
      </c>
    </row>
    <row r="79" spans="1:40" ht="20.149999999999999" customHeight="1">
      <c r="A79" s="31">
        <v>58</v>
      </c>
      <c r="B79" s="54"/>
      <c r="C79" s="57" t="str">
        <f t="shared" si="6"/>
        <v/>
      </c>
      <c r="D79" s="35"/>
      <c r="E79" s="23"/>
      <c r="F79" s="24"/>
      <c r="G79" s="32"/>
      <c r="H79" s="25"/>
      <c r="I79" s="23"/>
      <c r="J79" s="24"/>
      <c r="K79" s="25"/>
      <c r="L79" s="22"/>
      <c r="M79" s="22"/>
      <c r="N79" s="22"/>
      <c r="O79" s="22"/>
      <c r="P79" s="21" t="str">
        <f t="shared" si="7"/>
        <v/>
      </c>
      <c r="Q79" s="91" t="str">
        <f t="shared" si="1"/>
        <v/>
      </c>
      <c r="R79" s="6">
        <f t="shared" si="2"/>
        <v>0</v>
      </c>
      <c r="AI79" s="78"/>
      <c r="AJ79" s="79"/>
      <c r="AK79" s="80"/>
      <c r="AL79" s="81"/>
      <c r="AM79" s="82">
        <f t="shared" si="3"/>
        <v>0</v>
      </c>
      <c r="AN79" s="83">
        <f t="shared" si="4"/>
        <v>0</v>
      </c>
    </row>
    <row r="80" spans="1:40" ht="20.149999999999999" customHeight="1">
      <c r="A80" s="31">
        <v>59</v>
      </c>
      <c r="B80" s="54"/>
      <c r="C80" s="57" t="str">
        <f t="shared" si="6"/>
        <v/>
      </c>
      <c r="D80" s="35"/>
      <c r="E80" s="23"/>
      <c r="F80" s="24"/>
      <c r="G80" s="32"/>
      <c r="H80" s="25"/>
      <c r="I80" s="23"/>
      <c r="J80" s="24"/>
      <c r="K80" s="25"/>
      <c r="L80" s="22"/>
      <c r="M80" s="22"/>
      <c r="N80" s="22"/>
      <c r="O80" s="22"/>
      <c r="P80" s="21" t="str">
        <f t="shared" si="7"/>
        <v/>
      </c>
      <c r="Q80" s="91" t="str">
        <f t="shared" si="1"/>
        <v/>
      </c>
      <c r="R80" s="6">
        <f t="shared" si="2"/>
        <v>0</v>
      </c>
      <c r="AI80" s="78"/>
      <c r="AJ80" s="79"/>
      <c r="AK80" s="80"/>
      <c r="AL80" s="81"/>
      <c r="AM80" s="82">
        <f t="shared" si="3"/>
        <v>0</v>
      </c>
      <c r="AN80" s="83">
        <f t="shared" si="4"/>
        <v>0</v>
      </c>
    </row>
    <row r="81" spans="1:40" ht="20.149999999999999" customHeight="1">
      <c r="A81" s="31">
        <v>60</v>
      </c>
      <c r="B81" s="54"/>
      <c r="C81" s="57" t="str">
        <f t="shared" si="6"/>
        <v/>
      </c>
      <c r="D81" s="35"/>
      <c r="E81" s="23"/>
      <c r="F81" s="24"/>
      <c r="G81" s="32"/>
      <c r="H81" s="25"/>
      <c r="I81" s="23"/>
      <c r="J81" s="24"/>
      <c r="K81" s="25"/>
      <c r="L81" s="22"/>
      <c r="M81" s="22"/>
      <c r="N81" s="22"/>
      <c r="O81" s="22"/>
      <c r="P81" s="21" t="str">
        <f t="shared" si="7"/>
        <v/>
      </c>
      <c r="Q81" s="91" t="str">
        <f t="shared" si="1"/>
        <v/>
      </c>
      <c r="R81" s="6">
        <f t="shared" si="2"/>
        <v>0</v>
      </c>
      <c r="AI81" s="78"/>
      <c r="AJ81" s="79"/>
      <c r="AK81" s="80"/>
      <c r="AL81" s="81"/>
      <c r="AM81" s="82">
        <f t="shared" si="3"/>
        <v>0</v>
      </c>
      <c r="AN81" s="83">
        <f t="shared" si="4"/>
        <v>0</v>
      </c>
    </row>
    <row r="82" spans="1:40" ht="20.149999999999999" customHeight="1">
      <c r="A82" s="31">
        <v>61</v>
      </c>
      <c r="B82" s="54"/>
      <c r="C82" s="57" t="str">
        <f t="shared" si="6"/>
        <v/>
      </c>
      <c r="D82" s="35"/>
      <c r="E82" s="23"/>
      <c r="F82" s="24"/>
      <c r="G82" s="32"/>
      <c r="H82" s="25"/>
      <c r="I82" s="23"/>
      <c r="J82" s="24"/>
      <c r="K82" s="25"/>
      <c r="L82" s="22"/>
      <c r="M82" s="22"/>
      <c r="N82" s="22"/>
      <c r="O82" s="22"/>
      <c r="P82" s="21" t="str">
        <f t="shared" si="7"/>
        <v/>
      </c>
      <c r="Q82" s="91" t="str">
        <f t="shared" si="1"/>
        <v/>
      </c>
      <c r="R82" s="6">
        <f t="shared" si="2"/>
        <v>0</v>
      </c>
      <c r="AI82" s="78"/>
      <c r="AJ82" s="79"/>
      <c r="AK82" s="80"/>
      <c r="AL82" s="81"/>
      <c r="AM82" s="82">
        <f t="shared" si="3"/>
        <v>0</v>
      </c>
      <c r="AN82" s="83">
        <f t="shared" si="4"/>
        <v>0</v>
      </c>
    </row>
    <row r="83" spans="1:40" ht="20.149999999999999" customHeight="1">
      <c r="A83" s="31">
        <v>62</v>
      </c>
      <c r="B83" s="54"/>
      <c r="C83" s="57" t="str">
        <f t="shared" si="6"/>
        <v/>
      </c>
      <c r="D83" s="35"/>
      <c r="E83" s="23"/>
      <c r="F83" s="24"/>
      <c r="G83" s="32"/>
      <c r="H83" s="25"/>
      <c r="I83" s="23"/>
      <c r="J83" s="24"/>
      <c r="K83" s="25"/>
      <c r="L83" s="22"/>
      <c r="M83" s="22"/>
      <c r="N83" s="22"/>
      <c r="O83" s="22"/>
      <c r="P83" s="21" t="str">
        <f t="shared" si="7"/>
        <v/>
      </c>
      <c r="Q83" s="91" t="str">
        <f t="shared" si="1"/>
        <v/>
      </c>
      <c r="R83" s="6">
        <f t="shared" si="2"/>
        <v>0</v>
      </c>
      <c r="AI83" s="78"/>
      <c r="AJ83" s="79"/>
      <c r="AK83" s="80"/>
      <c r="AL83" s="81"/>
      <c r="AM83" s="82">
        <f t="shared" si="3"/>
        <v>0</v>
      </c>
      <c r="AN83" s="83">
        <f t="shared" si="4"/>
        <v>0</v>
      </c>
    </row>
    <row r="84" spans="1:40" ht="20.149999999999999" customHeight="1">
      <c r="A84" s="31">
        <v>63</v>
      </c>
      <c r="B84" s="54"/>
      <c r="C84" s="57" t="str">
        <f t="shared" si="6"/>
        <v/>
      </c>
      <c r="D84" s="35"/>
      <c r="E84" s="23"/>
      <c r="F84" s="24"/>
      <c r="G84" s="32"/>
      <c r="H84" s="25"/>
      <c r="I84" s="23"/>
      <c r="J84" s="24"/>
      <c r="K84" s="25"/>
      <c r="L84" s="22"/>
      <c r="M84" s="22"/>
      <c r="N84" s="22"/>
      <c r="O84" s="22"/>
      <c r="P84" s="21" t="str">
        <f t="shared" si="7"/>
        <v/>
      </c>
      <c r="Q84" s="91" t="str">
        <f t="shared" si="1"/>
        <v/>
      </c>
      <c r="R84" s="6">
        <f t="shared" si="2"/>
        <v>0</v>
      </c>
      <c r="AI84" s="78"/>
      <c r="AJ84" s="79"/>
      <c r="AK84" s="80"/>
      <c r="AL84" s="81"/>
      <c r="AM84" s="82">
        <f t="shared" si="3"/>
        <v>0</v>
      </c>
      <c r="AN84" s="83">
        <f t="shared" si="4"/>
        <v>0</v>
      </c>
    </row>
    <row r="85" spans="1:40" ht="20.149999999999999" customHeight="1">
      <c r="A85" s="31">
        <v>64</v>
      </c>
      <c r="B85" s="54"/>
      <c r="C85" s="57" t="str">
        <f t="shared" si="6"/>
        <v/>
      </c>
      <c r="D85" s="35"/>
      <c r="E85" s="23"/>
      <c r="F85" s="24"/>
      <c r="G85" s="32"/>
      <c r="H85" s="25"/>
      <c r="I85" s="23"/>
      <c r="J85" s="24"/>
      <c r="K85" s="25"/>
      <c r="L85" s="22"/>
      <c r="M85" s="22"/>
      <c r="N85" s="22"/>
      <c r="O85" s="22"/>
      <c r="P85" s="21" t="str">
        <f t="shared" si="7"/>
        <v/>
      </c>
      <c r="Q85" s="91" t="str">
        <f t="shared" si="1"/>
        <v/>
      </c>
      <c r="R85" s="6">
        <f t="shared" si="2"/>
        <v>0</v>
      </c>
      <c r="AI85" s="78"/>
      <c r="AJ85" s="79"/>
      <c r="AK85" s="80"/>
      <c r="AL85" s="81"/>
      <c r="AM85" s="82">
        <f t="shared" si="3"/>
        <v>0</v>
      </c>
      <c r="AN85" s="83">
        <f t="shared" si="4"/>
        <v>0</v>
      </c>
    </row>
    <row r="86" spans="1:40" ht="20.149999999999999" customHeight="1">
      <c r="A86" s="31">
        <v>65</v>
      </c>
      <c r="B86" s="54"/>
      <c r="C86" s="57" t="str">
        <f t="shared" ref="C86:C117" si="8">IF(B86="","",VLOOKUP(B86,$X$2:$Y$17,2,FALSE))</f>
        <v/>
      </c>
      <c r="D86" s="35"/>
      <c r="E86" s="23"/>
      <c r="F86" s="24"/>
      <c r="G86" s="32"/>
      <c r="H86" s="25"/>
      <c r="I86" s="23"/>
      <c r="J86" s="24"/>
      <c r="K86" s="25"/>
      <c r="L86" s="22"/>
      <c r="M86" s="22"/>
      <c r="N86" s="22"/>
      <c r="O86" s="22"/>
      <c r="P86" s="21" t="str">
        <f t="shared" si="7"/>
        <v/>
      </c>
      <c r="Q86" s="91" t="str">
        <f t="shared" ref="Q86:Q121" si="9">(IF(P86=65,"48",IF(P86=70,"70",IF(P86=80,"41",IF(P86=90,"49","")))))</f>
        <v/>
      </c>
      <c r="R86" s="6">
        <f t="shared" si="2"/>
        <v>0</v>
      </c>
      <c r="AI86" s="78"/>
      <c r="AJ86" s="79"/>
      <c r="AK86" s="80"/>
      <c r="AL86" s="81"/>
      <c r="AM86" s="82">
        <f t="shared" si="3"/>
        <v>0</v>
      </c>
      <c r="AN86" s="83">
        <f t="shared" si="4"/>
        <v>0</v>
      </c>
    </row>
    <row r="87" spans="1:40" ht="20.149999999999999" customHeight="1">
      <c r="A87" s="31">
        <v>66</v>
      </c>
      <c r="B87" s="54"/>
      <c r="C87" s="57" t="str">
        <f t="shared" si="8"/>
        <v/>
      </c>
      <c r="D87" s="35"/>
      <c r="E87" s="23"/>
      <c r="F87" s="24"/>
      <c r="G87" s="32"/>
      <c r="H87" s="25"/>
      <c r="I87" s="23"/>
      <c r="J87" s="24"/>
      <c r="K87" s="25"/>
      <c r="L87" s="22"/>
      <c r="M87" s="22"/>
      <c r="N87" s="22"/>
      <c r="O87" s="22"/>
      <c r="P87" s="21" t="str">
        <f t="shared" si="7"/>
        <v/>
      </c>
      <c r="Q87" s="91" t="str">
        <f t="shared" si="9"/>
        <v/>
      </c>
      <c r="R87" s="6">
        <f t="shared" ref="R87:R121" si="10">IF(D87=12.6,4,(IF(D87=11.8,3,(IF(D87=10.7,2,(IF(D87=9,1,0)))))))</f>
        <v>0</v>
      </c>
      <c r="AI87" s="78"/>
      <c r="AJ87" s="79"/>
      <c r="AK87" s="80"/>
      <c r="AL87" s="81"/>
      <c r="AM87" s="82">
        <f t="shared" si="3"/>
        <v>0</v>
      </c>
      <c r="AN87" s="83">
        <f t="shared" si="4"/>
        <v>0</v>
      </c>
    </row>
    <row r="88" spans="1:40" ht="20.149999999999999" customHeight="1">
      <c r="A88" s="31">
        <v>67</v>
      </c>
      <c r="B88" s="54"/>
      <c r="C88" s="57" t="str">
        <f t="shared" si="8"/>
        <v/>
      </c>
      <c r="D88" s="35"/>
      <c r="E88" s="23"/>
      <c r="F88" s="24"/>
      <c r="G88" s="32"/>
      <c r="H88" s="25"/>
      <c r="I88" s="23"/>
      <c r="J88" s="24"/>
      <c r="K88" s="25"/>
      <c r="L88" s="22"/>
      <c r="M88" s="22"/>
      <c r="N88" s="22"/>
      <c r="O88" s="22"/>
      <c r="P88" s="21" t="str">
        <f t="shared" si="7"/>
        <v/>
      </c>
      <c r="Q88" s="91" t="str">
        <f t="shared" si="9"/>
        <v/>
      </c>
      <c r="R88" s="6">
        <f t="shared" si="10"/>
        <v>0</v>
      </c>
      <c r="AI88" s="78"/>
      <c r="AJ88" s="79"/>
      <c r="AK88" s="80"/>
      <c r="AL88" s="81"/>
      <c r="AM88" s="82">
        <f t="shared" si="3"/>
        <v>0</v>
      </c>
      <c r="AN88" s="83">
        <f t="shared" si="4"/>
        <v>0</v>
      </c>
    </row>
    <row r="89" spans="1:40" ht="20.149999999999999" customHeight="1">
      <c r="A89" s="31">
        <v>68</v>
      </c>
      <c r="B89" s="54"/>
      <c r="C89" s="57" t="str">
        <f t="shared" si="8"/>
        <v/>
      </c>
      <c r="D89" s="35"/>
      <c r="E89" s="23"/>
      <c r="F89" s="24"/>
      <c r="G89" s="32"/>
      <c r="H89" s="25"/>
      <c r="I89" s="23"/>
      <c r="J89" s="24"/>
      <c r="K89" s="25"/>
      <c r="L89" s="22"/>
      <c r="M89" s="22"/>
      <c r="N89" s="22"/>
      <c r="O89" s="22"/>
      <c r="P89" s="21" t="str">
        <f t="shared" si="7"/>
        <v/>
      </c>
      <c r="Q89" s="91" t="str">
        <f t="shared" si="9"/>
        <v/>
      </c>
      <c r="R89" s="6">
        <f t="shared" si="10"/>
        <v>0</v>
      </c>
      <c r="AI89" s="78"/>
      <c r="AJ89" s="79"/>
      <c r="AK89" s="80"/>
      <c r="AL89" s="81"/>
      <c r="AM89" s="82">
        <f t="shared" ref="AM89:AM121" si="11">SUM(AI89-AK89)</f>
        <v>0</v>
      </c>
      <c r="AN89" s="83">
        <f t="shared" ref="AN89:AN121" si="12">SUM(AJ89-AL89)</f>
        <v>0</v>
      </c>
    </row>
    <row r="90" spans="1:40" ht="20.149999999999999" customHeight="1">
      <c r="A90" s="31">
        <v>69</v>
      </c>
      <c r="B90" s="54"/>
      <c r="C90" s="57" t="str">
        <f t="shared" si="8"/>
        <v/>
      </c>
      <c r="D90" s="35"/>
      <c r="E90" s="23"/>
      <c r="F90" s="24"/>
      <c r="G90" s="32"/>
      <c r="H90" s="25"/>
      <c r="I90" s="23"/>
      <c r="J90" s="24"/>
      <c r="K90" s="25"/>
      <c r="L90" s="22"/>
      <c r="M90" s="22"/>
      <c r="N90" s="22"/>
      <c r="O90" s="22"/>
      <c r="P90" s="21" t="str">
        <f t="shared" si="7"/>
        <v/>
      </c>
      <c r="Q90" s="91" t="str">
        <f t="shared" si="9"/>
        <v/>
      </c>
      <c r="R90" s="6">
        <f t="shared" si="10"/>
        <v>0</v>
      </c>
      <c r="AI90" s="78"/>
      <c r="AJ90" s="79"/>
      <c r="AK90" s="80"/>
      <c r="AL90" s="81"/>
      <c r="AM90" s="82">
        <f t="shared" si="11"/>
        <v>0</v>
      </c>
      <c r="AN90" s="83">
        <f t="shared" si="12"/>
        <v>0</v>
      </c>
    </row>
    <row r="91" spans="1:40" ht="20.149999999999999" customHeight="1">
      <c r="A91" s="31">
        <v>70</v>
      </c>
      <c r="B91" s="54"/>
      <c r="C91" s="57" t="str">
        <f t="shared" si="8"/>
        <v/>
      </c>
      <c r="D91" s="35"/>
      <c r="E91" s="23"/>
      <c r="F91" s="24"/>
      <c r="G91" s="32"/>
      <c r="H91" s="25"/>
      <c r="I91" s="23"/>
      <c r="J91" s="24"/>
      <c r="K91" s="25"/>
      <c r="L91" s="22"/>
      <c r="M91" s="22"/>
      <c r="N91" s="22"/>
      <c r="O91" s="22"/>
      <c r="P91" s="21" t="str">
        <f t="shared" si="7"/>
        <v/>
      </c>
      <c r="Q91" s="91" t="str">
        <f t="shared" si="9"/>
        <v/>
      </c>
      <c r="R91" s="6">
        <f t="shared" si="10"/>
        <v>0</v>
      </c>
      <c r="AI91" s="78"/>
      <c r="AJ91" s="79"/>
      <c r="AK91" s="80"/>
      <c r="AL91" s="81"/>
      <c r="AM91" s="82">
        <f t="shared" si="11"/>
        <v>0</v>
      </c>
      <c r="AN91" s="83">
        <f t="shared" si="12"/>
        <v>0</v>
      </c>
    </row>
    <row r="92" spans="1:40" ht="20.149999999999999" customHeight="1">
      <c r="A92" s="31">
        <v>71</v>
      </c>
      <c r="B92" s="54"/>
      <c r="C92" s="57" t="str">
        <f t="shared" si="8"/>
        <v/>
      </c>
      <c r="D92" s="35"/>
      <c r="E92" s="23"/>
      <c r="F92" s="24"/>
      <c r="G92" s="32"/>
      <c r="H92" s="25"/>
      <c r="I92" s="23"/>
      <c r="J92" s="24"/>
      <c r="K92" s="25"/>
      <c r="L92" s="22"/>
      <c r="M92" s="22"/>
      <c r="N92" s="22"/>
      <c r="O92" s="22"/>
      <c r="P92" s="21" t="str">
        <f t="shared" si="7"/>
        <v/>
      </c>
      <c r="Q92" s="91" t="str">
        <f t="shared" si="9"/>
        <v/>
      </c>
      <c r="R92" s="6">
        <f t="shared" si="10"/>
        <v>0</v>
      </c>
      <c r="AI92" s="78"/>
      <c r="AJ92" s="79"/>
      <c r="AK92" s="80"/>
      <c r="AL92" s="81"/>
      <c r="AM92" s="82">
        <f t="shared" si="11"/>
        <v>0</v>
      </c>
      <c r="AN92" s="83">
        <f t="shared" si="12"/>
        <v>0</v>
      </c>
    </row>
    <row r="93" spans="1:40" ht="20.149999999999999" customHeight="1">
      <c r="A93" s="31">
        <v>72</v>
      </c>
      <c r="B93" s="54"/>
      <c r="C93" s="57" t="str">
        <f t="shared" si="8"/>
        <v/>
      </c>
      <c r="D93" s="35"/>
      <c r="E93" s="23"/>
      <c r="F93" s="24"/>
      <c r="G93" s="32"/>
      <c r="H93" s="25"/>
      <c r="I93" s="23"/>
      <c r="J93" s="24"/>
      <c r="K93" s="25"/>
      <c r="L93" s="22"/>
      <c r="M93" s="22"/>
      <c r="N93" s="22"/>
      <c r="O93" s="22"/>
      <c r="P93" s="21" t="str">
        <f t="shared" ref="P93:P121" si="13">IF(D93="","",VLOOKUP(D93,$AC$2:$AD$15,2,FALSE))</f>
        <v/>
      </c>
      <c r="Q93" s="91" t="str">
        <f t="shared" si="9"/>
        <v/>
      </c>
      <c r="R93" s="6">
        <f t="shared" si="10"/>
        <v>0</v>
      </c>
      <c r="AI93" s="78"/>
      <c r="AJ93" s="79"/>
      <c r="AK93" s="80"/>
      <c r="AL93" s="81"/>
      <c r="AM93" s="82">
        <f t="shared" si="11"/>
        <v>0</v>
      </c>
      <c r="AN93" s="83">
        <f t="shared" si="12"/>
        <v>0</v>
      </c>
    </row>
    <row r="94" spans="1:40" ht="20.149999999999999" customHeight="1">
      <c r="A94" s="31">
        <v>73</v>
      </c>
      <c r="B94" s="54"/>
      <c r="C94" s="57" t="str">
        <f t="shared" si="8"/>
        <v/>
      </c>
      <c r="D94" s="35"/>
      <c r="E94" s="23"/>
      <c r="F94" s="24"/>
      <c r="G94" s="32"/>
      <c r="H94" s="25"/>
      <c r="I94" s="23"/>
      <c r="J94" s="24"/>
      <c r="K94" s="25"/>
      <c r="L94" s="22"/>
      <c r="M94" s="22"/>
      <c r="N94" s="22"/>
      <c r="O94" s="22"/>
      <c r="P94" s="21" t="str">
        <f t="shared" si="13"/>
        <v/>
      </c>
      <c r="Q94" s="91" t="str">
        <f t="shared" si="9"/>
        <v/>
      </c>
      <c r="R94" s="6">
        <f t="shared" si="10"/>
        <v>0</v>
      </c>
      <c r="AI94" s="78"/>
      <c r="AJ94" s="79"/>
      <c r="AK94" s="80"/>
      <c r="AL94" s="81"/>
      <c r="AM94" s="82">
        <f t="shared" si="11"/>
        <v>0</v>
      </c>
      <c r="AN94" s="83">
        <f t="shared" si="12"/>
        <v>0</v>
      </c>
    </row>
    <row r="95" spans="1:40" ht="20.149999999999999" customHeight="1">
      <c r="A95" s="31">
        <v>74</v>
      </c>
      <c r="B95" s="54"/>
      <c r="C95" s="57" t="str">
        <f t="shared" si="8"/>
        <v/>
      </c>
      <c r="D95" s="35"/>
      <c r="E95" s="23"/>
      <c r="F95" s="24"/>
      <c r="G95" s="32"/>
      <c r="H95" s="25"/>
      <c r="I95" s="23"/>
      <c r="J95" s="24"/>
      <c r="K95" s="25"/>
      <c r="L95" s="22"/>
      <c r="M95" s="22"/>
      <c r="N95" s="22"/>
      <c r="O95" s="22"/>
      <c r="P95" s="21" t="str">
        <f t="shared" si="13"/>
        <v/>
      </c>
      <c r="Q95" s="91" t="str">
        <f t="shared" si="9"/>
        <v/>
      </c>
      <c r="R95" s="6">
        <f t="shared" si="10"/>
        <v>0</v>
      </c>
      <c r="AI95" s="78"/>
      <c r="AJ95" s="79"/>
      <c r="AK95" s="80"/>
      <c r="AL95" s="81"/>
      <c r="AM95" s="82">
        <f t="shared" si="11"/>
        <v>0</v>
      </c>
      <c r="AN95" s="83">
        <f t="shared" si="12"/>
        <v>0</v>
      </c>
    </row>
    <row r="96" spans="1:40" ht="20.149999999999999" customHeight="1">
      <c r="A96" s="31">
        <v>75</v>
      </c>
      <c r="B96" s="54"/>
      <c r="C96" s="57" t="str">
        <f t="shared" si="8"/>
        <v/>
      </c>
      <c r="D96" s="35"/>
      <c r="E96" s="23"/>
      <c r="F96" s="24"/>
      <c r="G96" s="32"/>
      <c r="H96" s="25"/>
      <c r="I96" s="23"/>
      <c r="J96" s="24"/>
      <c r="K96" s="25"/>
      <c r="L96" s="22"/>
      <c r="M96" s="22"/>
      <c r="N96" s="22"/>
      <c r="O96" s="22"/>
      <c r="P96" s="21" t="str">
        <f t="shared" si="13"/>
        <v/>
      </c>
      <c r="Q96" s="91" t="str">
        <f t="shared" si="9"/>
        <v/>
      </c>
      <c r="R96" s="6">
        <f t="shared" si="10"/>
        <v>0</v>
      </c>
      <c r="AI96" s="78"/>
      <c r="AJ96" s="79"/>
      <c r="AK96" s="80"/>
      <c r="AL96" s="81"/>
      <c r="AM96" s="82">
        <f t="shared" si="11"/>
        <v>0</v>
      </c>
      <c r="AN96" s="83">
        <f t="shared" si="12"/>
        <v>0</v>
      </c>
    </row>
    <row r="97" spans="1:40" ht="20.149999999999999" customHeight="1">
      <c r="A97" s="31">
        <v>76</v>
      </c>
      <c r="B97" s="54"/>
      <c r="C97" s="57" t="str">
        <f t="shared" si="8"/>
        <v/>
      </c>
      <c r="D97" s="35"/>
      <c r="E97" s="23"/>
      <c r="F97" s="24"/>
      <c r="G97" s="32"/>
      <c r="H97" s="25"/>
      <c r="I97" s="23"/>
      <c r="J97" s="24"/>
      <c r="K97" s="25"/>
      <c r="L97" s="22"/>
      <c r="M97" s="22"/>
      <c r="N97" s="22"/>
      <c r="O97" s="22"/>
      <c r="P97" s="21" t="str">
        <f t="shared" si="13"/>
        <v/>
      </c>
      <c r="Q97" s="91" t="str">
        <f t="shared" si="9"/>
        <v/>
      </c>
      <c r="R97" s="6">
        <f t="shared" si="10"/>
        <v>0</v>
      </c>
      <c r="AI97" s="78"/>
      <c r="AJ97" s="79"/>
      <c r="AK97" s="80"/>
      <c r="AL97" s="81"/>
      <c r="AM97" s="82">
        <f t="shared" si="11"/>
        <v>0</v>
      </c>
      <c r="AN97" s="83">
        <f t="shared" si="12"/>
        <v>0</v>
      </c>
    </row>
    <row r="98" spans="1:40" ht="20.149999999999999" customHeight="1">
      <c r="A98" s="31">
        <v>77</v>
      </c>
      <c r="B98" s="54"/>
      <c r="C98" s="57" t="str">
        <f t="shared" si="8"/>
        <v/>
      </c>
      <c r="D98" s="35"/>
      <c r="E98" s="23"/>
      <c r="F98" s="24"/>
      <c r="G98" s="32"/>
      <c r="H98" s="25"/>
      <c r="I98" s="23"/>
      <c r="J98" s="24"/>
      <c r="K98" s="25"/>
      <c r="L98" s="22"/>
      <c r="M98" s="22"/>
      <c r="N98" s="22"/>
      <c r="O98" s="22"/>
      <c r="P98" s="21" t="str">
        <f t="shared" si="13"/>
        <v/>
      </c>
      <c r="Q98" s="91" t="str">
        <f t="shared" si="9"/>
        <v/>
      </c>
      <c r="R98" s="6">
        <f t="shared" si="10"/>
        <v>0</v>
      </c>
      <c r="AI98" s="78"/>
      <c r="AJ98" s="79"/>
      <c r="AK98" s="80"/>
      <c r="AL98" s="81"/>
      <c r="AM98" s="82">
        <f t="shared" si="11"/>
        <v>0</v>
      </c>
      <c r="AN98" s="83">
        <f t="shared" si="12"/>
        <v>0</v>
      </c>
    </row>
    <row r="99" spans="1:40" ht="20.149999999999999" customHeight="1">
      <c r="A99" s="31">
        <v>78</v>
      </c>
      <c r="B99" s="54"/>
      <c r="C99" s="57" t="str">
        <f t="shared" si="8"/>
        <v/>
      </c>
      <c r="D99" s="35"/>
      <c r="E99" s="23"/>
      <c r="F99" s="24"/>
      <c r="G99" s="32"/>
      <c r="H99" s="25"/>
      <c r="I99" s="23"/>
      <c r="J99" s="24"/>
      <c r="K99" s="25"/>
      <c r="L99" s="22"/>
      <c r="M99" s="22"/>
      <c r="N99" s="22"/>
      <c r="O99" s="22"/>
      <c r="P99" s="21" t="str">
        <f t="shared" si="13"/>
        <v/>
      </c>
      <c r="Q99" s="91" t="str">
        <f t="shared" si="9"/>
        <v/>
      </c>
      <c r="R99" s="6">
        <f t="shared" si="10"/>
        <v>0</v>
      </c>
      <c r="AI99" s="78"/>
      <c r="AJ99" s="79"/>
      <c r="AK99" s="80"/>
      <c r="AL99" s="81"/>
      <c r="AM99" s="82">
        <f t="shared" si="11"/>
        <v>0</v>
      </c>
      <c r="AN99" s="83">
        <f t="shared" si="12"/>
        <v>0</v>
      </c>
    </row>
    <row r="100" spans="1:40" ht="20.149999999999999" customHeight="1">
      <c r="A100" s="31">
        <v>79</v>
      </c>
      <c r="B100" s="54"/>
      <c r="C100" s="57" t="str">
        <f t="shared" si="8"/>
        <v/>
      </c>
      <c r="D100" s="35"/>
      <c r="E100" s="23"/>
      <c r="F100" s="24"/>
      <c r="G100" s="32"/>
      <c r="H100" s="25"/>
      <c r="I100" s="23"/>
      <c r="J100" s="24"/>
      <c r="K100" s="25"/>
      <c r="L100" s="22"/>
      <c r="M100" s="22"/>
      <c r="N100" s="22"/>
      <c r="O100" s="22"/>
      <c r="P100" s="21" t="str">
        <f t="shared" si="13"/>
        <v/>
      </c>
      <c r="Q100" s="91" t="str">
        <f t="shared" si="9"/>
        <v/>
      </c>
      <c r="R100" s="6">
        <f t="shared" si="10"/>
        <v>0</v>
      </c>
      <c r="AI100" s="78"/>
      <c r="AJ100" s="79"/>
      <c r="AK100" s="80"/>
      <c r="AL100" s="81"/>
      <c r="AM100" s="82">
        <f t="shared" si="11"/>
        <v>0</v>
      </c>
      <c r="AN100" s="83">
        <f t="shared" si="12"/>
        <v>0</v>
      </c>
    </row>
    <row r="101" spans="1:40" ht="20.149999999999999" customHeight="1">
      <c r="A101" s="31">
        <v>80</v>
      </c>
      <c r="B101" s="54"/>
      <c r="C101" s="57" t="str">
        <f t="shared" si="8"/>
        <v/>
      </c>
      <c r="D101" s="35"/>
      <c r="E101" s="23"/>
      <c r="F101" s="24"/>
      <c r="G101" s="32"/>
      <c r="H101" s="25"/>
      <c r="I101" s="23"/>
      <c r="J101" s="24"/>
      <c r="K101" s="25"/>
      <c r="L101" s="22"/>
      <c r="M101" s="22"/>
      <c r="N101" s="22"/>
      <c r="O101" s="22"/>
      <c r="P101" s="21" t="str">
        <f t="shared" si="13"/>
        <v/>
      </c>
      <c r="Q101" s="91" t="str">
        <f t="shared" si="9"/>
        <v/>
      </c>
      <c r="R101" s="6">
        <f t="shared" si="10"/>
        <v>0</v>
      </c>
      <c r="AI101" s="78"/>
      <c r="AJ101" s="79"/>
      <c r="AK101" s="80"/>
      <c r="AL101" s="81"/>
      <c r="AM101" s="82">
        <f t="shared" si="11"/>
        <v>0</v>
      </c>
      <c r="AN101" s="83">
        <f t="shared" si="12"/>
        <v>0</v>
      </c>
    </row>
    <row r="102" spans="1:40" ht="20.149999999999999" customHeight="1">
      <c r="A102" s="31">
        <v>81</v>
      </c>
      <c r="B102" s="54"/>
      <c r="C102" s="57" t="str">
        <f t="shared" si="8"/>
        <v/>
      </c>
      <c r="D102" s="35"/>
      <c r="E102" s="23"/>
      <c r="F102" s="24"/>
      <c r="G102" s="32"/>
      <c r="H102" s="25"/>
      <c r="I102" s="23"/>
      <c r="J102" s="24"/>
      <c r="K102" s="25"/>
      <c r="L102" s="22"/>
      <c r="M102" s="22"/>
      <c r="N102" s="22"/>
      <c r="O102" s="22"/>
      <c r="P102" s="21" t="str">
        <f t="shared" si="13"/>
        <v/>
      </c>
      <c r="Q102" s="91" t="str">
        <f t="shared" si="9"/>
        <v/>
      </c>
      <c r="R102" s="6">
        <f t="shared" si="10"/>
        <v>0</v>
      </c>
      <c r="AI102" s="78"/>
      <c r="AJ102" s="79"/>
      <c r="AK102" s="80"/>
      <c r="AL102" s="81"/>
      <c r="AM102" s="82">
        <f t="shared" si="11"/>
        <v>0</v>
      </c>
      <c r="AN102" s="83">
        <f t="shared" si="12"/>
        <v>0</v>
      </c>
    </row>
    <row r="103" spans="1:40" ht="20.149999999999999" customHeight="1">
      <c r="A103" s="31">
        <v>82</v>
      </c>
      <c r="B103" s="54"/>
      <c r="C103" s="57" t="str">
        <f t="shared" si="8"/>
        <v/>
      </c>
      <c r="D103" s="35"/>
      <c r="E103" s="23"/>
      <c r="F103" s="24"/>
      <c r="G103" s="32"/>
      <c r="H103" s="25"/>
      <c r="I103" s="23"/>
      <c r="J103" s="24"/>
      <c r="K103" s="25"/>
      <c r="L103" s="22"/>
      <c r="M103" s="22"/>
      <c r="N103" s="22"/>
      <c r="O103" s="22"/>
      <c r="P103" s="21" t="str">
        <f t="shared" si="13"/>
        <v/>
      </c>
      <c r="Q103" s="91" t="str">
        <f t="shared" si="9"/>
        <v/>
      </c>
      <c r="R103" s="6">
        <f t="shared" si="10"/>
        <v>0</v>
      </c>
      <c r="AI103" s="78"/>
      <c r="AJ103" s="79"/>
      <c r="AK103" s="80"/>
      <c r="AL103" s="81"/>
      <c r="AM103" s="82">
        <f t="shared" si="11"/>
        <v>0</v>
      </c>
      <c r="AN103" s="83">
        <f t="shared" si="12"/>
        <v>0</v>
      </c>
    </row>
    <row r="104" spans="1:40" ht="20.149999999999999" customHeight="1">
      <c r="A104" s="31">
        <v>83</v>
      </c>
      <c r="B104" s="54"/>
      <c r="C104" s="57" t="str">
        <f t="shared" si="8"/>
        <v/>
      </c>
      <c r="D104" s="35"/>
      <c r="E104" s="23"/>
      <c r="F104" s="24"/>
      <c r="G104" s="32"/>
      <c r="H104" s="25"/>
      <c r="I104" s="23"/>
      <c r="J104" s="24"/>
      <c r="K104" s="25"/>
      <c r="L104" s="22"/>
      <c r="M104" s="22"/>
      <c r="N104" s="22"/>
      <c r="O104" s="22"/>
      <c r="P104" s="21" t="str">
        <f t="shared" si="13"/>
        <v/>
      </c>
      <c r="Q104" s="91" t="str">
        <f t="shared" si="9"/>
        <v/>
      </c>
      <c r="R104" s="6">
        <f t="shared" si="10"/>
        <v>0</v>
      </c>
      <c r="AI104" s="78"/>
      <c r="AJ104" s="79"/>
      <c r="AK104" s="80"/>
      <c r="AL104" s="81"/>
      <c r="AM104" s="82">
        <f t="shared" si="11"/>
        <v>0</v>
      </c>
      <c r="AN104" s="83">
        <f t="shared" si="12"/>
        <v>0</v>
      </c>
    </row>
    <row r="105" spans="1:40" ht="20.149999999999999" customHeight="1">
      <c r="A105" s="31">
        <v>84</v>
      </c>
      <c r="B105" s="54"/>
      <c r="C105" s="57" t="str">
        <f t="shared" si="8"/>
        <v/>
      </c>
      <c r="D105" s="35"/>
      <c r="E105" s="23"/>
      <c r="F105" s="24"/>
      <c r="G105" s="32"/>
      <c r="H105" s="25"/>
      <c r="I105" s="23"/>
      <c r="J105" s="24"/>
      <c r="K105" s="25"/>
      <c r="L105" s="22"/>
      <c r="M105" s="22"/>
      <c r="N105" s="22"/>
      <c r="O105" s="22"/>
      <c r="P105" s="21" t="str">
        <f t="shared" si="13"/>
        <v/>
      </c>
      <c r="Q105" s="91" t="str">
        <f t="shared" si="9"/>
        <v/>
      </c>
      <c r="R105" s="6">
        <f t="shared" si="10"/>
        <v>0</v>
      </c>
      <c r="AI105" s="78"/>
      <c r="AJ105" s="79"/>
      <c r="AK105" s="80"/>
      <c r="AL105" s="81"/>
      <c r="AM105" s="82">
        <f t="shared" si="11"/>
        <v>0</v>
      </c>
      <c r="AN105" s="83">
        <f t="shared" si="12"/>
        <v>0</v>
      </c>
    </row>
    <row r="106" spans="1:40" ht="20.149999999999999" customHeight="1">
      <c r="A106" s="31">
        <v>85</v>
      </c>
      <c r="B106" s="54"/>
      <c r="C106" s="57" t="str">
        <f t="shared" si="8"/>
        <v/>
      </c>
      <c r="D106" s="35"/>
      <c r="E106" s="23"/>
      <c r="F106" s="24"/>
      <c r="G106" s="32"/>
      <c r="H106" s="25"/>
      <c r="I106" s="23"/>
      <c r="J106" s="24"/>
      <c r="K106" s="25"/>
      <c r="L106" s="22"/>
      <c r="M106" s="22"/>
      <c r="N106" s="22"/>
      <c r="O106" s="22"/>
      <c r="P106" s="21" t="str">
        <f t="shared" si="13"/>
        <v/>
      </c>
      <c r="Q106" s="91" t="str">
        <f t="shared" si="9"/>
        <v/>
      </c>
      <c r="R106" s="6">
        <f t="shared" si="10"/>
        <v>0</v>
      </c>
      <c r="AI106" s="78"/>
      <c r="AJ106" s="79"/>
      <c r="AK106" s="80"/>
      <c r="AL106" s="81"/>
      <c r="AM106" s="82">
        <f t="shared" si="11"/>
        <v>0</v>
      </c>
      <c r="AN106" s="83">
        <f t="shared" si="12"/>
        <v>0</v>
      </c>
    </row>
    <row r="107" spans="1:40" ht="20.149999999999999" customHeight="1">
      <c r="A107" s="31">
        <v>86</v>
      </c>
      <c r="B107" s="54"/>
      <c r="C107" s="57" t="str">
        <f t="shared" si="8"/>
        <v/>
      </c>
      <c r="D107" s="35"/>
      <c r="E107" s="23"/>
      <c r="F107" s="24"/>
      <c r="G107" s="32"/>
      <c r="H107" s="25"/>
      <c r="I107" s="23"/>
      <c r="J107" s="24"/>
      <c r="K107" s="25"/>
      <c r="L107" s="22"/>
      <c r="M107" s="22"/>
      <c r="N107" s="22"/>
      <c r="O107" s="22"/>
      <c r="P107" s="21" t="str">
        <f t="shared" si="13"/>
        <v/>
      </c>
      <c r="Q107" s="91" t="str">
        <f t="shared" si="9"/>
        <v/>
      </c>
      <c r="R107" s="6">
        <f t="shared" si="10"/>
        <v>0</v>
      </c>
      <c r="AI107" s="78"/>
      <c r="AJ107" s="79"/>
      <c r="AK107" s="80"/>
      <c r="AL107" s="81"/>
      <c r="AM107" s="82">
        <f t="shared" si="11"/>
        <v>0</v>
      </c>
      <c r="AN107" s="83">
        <f t="shared" si="12"/>
        <v>0</v>
      </c>
    </row>
    <row r="108" spans="1:40" ht="20.149999999999999" customHeight="1">
      <c r="A108" s="31">
        <v>87</v>
      </c>
      <c r="B108" s="54"/>
      <c r="C108" s="57" t="str">
        <f t="shared" si="8"/>
        <v/>
      </c>
      <c r="D108" s="35"/>
      <c r="E108" s="23"/>
      <c r="F108" s="24"/>
      <c r="G108" s="32"/>
      <c r="H108" s="25"/>
      <c r="I108" s="23"/>
      <c r="J108" s="24"/>
      <c r="K108" s="25"/>
      <c r="L108" s="22"/>
      <c r="M108" s="22"/>
      <c r="N108" s="22"/>
      <c r="O108" s="22"/>
      <c r="P108" s="21" t="str">
        <f t="shared" si="13"/>
        <v/>
      </c>
      <c r="Q108" s="91" t="str">
        <f t="shared" si="9"/>
        <v/>
      </c>
      <c r="R108" s="6">
        <f t="shared" si="10"/>
        <v>0</v>
      </c>
      <c r="AI108" s="78"/>
      <c r="AJ108" s="79"/>
      <c r="AK108" s="80"/>
      <c r="AL108" s="81"/>
      <c r="AM108" s="82">
        <f t="shared" si="11"/>
        <v>0</v>
      </c>
      <c r="AN108" s="83">
        <f t="shared" si="12"/>
        <v>0</v>
      </c>
    </row>
    <row r="109" spans="1:40" ht="20.149999999999999" customHeight="1">
      <c r="A109" s="31">
        <v>88</v>
      </c>
      <c r="B109" s="54"/>
      <c r="C109" s="57" t="str">
        <f t="shared" si="8"/>
        <v/>
      </c>
      <c r="D109" s="35"/>
      <c r="E109" s="23"/>
      <c r="F109" s="24"/>
      <c r="G109" s="32"/>
      <c r="H109" s="25"/>
      <c r="I109" s="23"/>
      <c r="J109" s="24"/>
      <c r="K109" s="25"/>
      <c r="L109" s="22"/>
      <c r="M109" s="22"/>
      <c r="N109" s="22"/>
      <c r="O109" s="22"/>
      <c r="P109" s="21" t="str">
        <f t="shared" si="13"/>
        <v/>
      </c>
      <c r="Q109" s="91" t="str">
        <f t="shared" si="9"/>
        <v/>
      </c>
      <c r="R109" s="6">
        <f t="shared" si="10"/>
        <v>0</v>
      </c>
      <c r="AI109" s="78"/>
      <c r="AJ109" s="79"/>
      <c r="AK109" s="80"/>
      <c r="AL109" s="81"/>
      <c r="AM109" s="82">
        <f t="shared" si="11"/>
        <v>0</v>
      </c>
      <c r="AN109" s="83">
        <f t="shared" si="12"/>
        <v>0</v>
      </c>
    </row>
    <row r="110" spans="1:40" ht="20.149999999999999" customHeight="1">
      <c r="A110" s="31">
        <v>89</v>
      </c>
      <c r="B110" s="54"/>
      <c r="C110" s="57" t="str">
        <f t="shared" si="8"/>
        <v/>
      </c>
      <c r="D110" s="35"/>
      <c r="E110" s="23"/>
      <c r="F110" s="24"/>
      <c r="G110" s="32"/>
      <c r="H110" s="25"/>
      <c r="I110" s="23"/>
      <c r="J110" s="24"/>
      <c r="K110" s="25"/>
      <c r="L110" s="22"/>
      <c r="M110" s="22"/>
      <c r="N110" s="22"/>
      <c r="O110" s="22"/>
      <c r="P110" s="21" t="str">
        <f t="shared" si="13"/>
        <v/>
      </c>
      <c r="Q110" s="91" t="str">
        <f t="shared" si="9"/>
        <v/>
      </c>
      <c r="R110" s="6">
        <f t="shared" si="10"/>
        <v>0</v>
      </c>
      <c r="AI110" s="78"/>
      <c r="AJ110" s="79"/>
      <c r="AK110" s="80"/>
      <c r="AL110" s="81"/>
      <c r="AM110" s="82">
        <f t="shared" si="11"/>
        <v>0</v>
      </c>
      <c r="AN110" s="83">
        <f t="shared" si="12"/>
        <v>0</v>
      </c>
    </row>
    <row r="111" spans="1:40" ht="20.149999999999999" customHeight="1">
      <c r="A111" s="31">
        <v>90</v>
      </c>
      <c r="B111" s="54"/>
      <c r="C111" s="57" t="str">
        <f t="shared" si="8"/>
        <v/>
      </c>
      <c r="D111" s="35"/>
      <c r="E111" s="23"/>
      <c r="F111" s="24"/>
      <c r="G111" s="32"/>
      <c r="H111" s="25"/>
      <c r="I111" s="23"/>
      <c r="J111" s="24"/>
      <c r="K111" s="25"/>
      <c r="L111" s="22"/>
      <c r="M111" s="22"/>
      <c r="N111" s="22"/>
      <c r="O111" s="22"/>
      <c r="P111" s="21" t="str">
        <f t="shared" si="13"/>
        <v/>
      </c>
      <c r="Q111" s="91" t="str">
        <f t="shared" si="9"/>
        <v/>
      </c>
      <c r="R111" s="6">
        <f t="shared" si="10"/>
        <v>0</v>
      </c>
      <c r="AI111" s="78"/>
      <c r="AJ111" s="79"/>
      <c r="AK111" s="80"/>
      <c r="AL111" s="81"/>
      <c r="AM111" s="82">
        <f t="shared" si="11"/>
        <v>0</v>
      </c>
      <c r="AN111" s="83">
        <f t="shared" si="12"/>
        <v>0</v>
      </c>
    </row>
    <row r="112" spans="1:40" ht="20.149999999999999" customHeight="1">
      <c r="A112" s="31">
        <v>91</v>
      </c>
      <c r="B112" s="54"/>
      <c r="C112" s="57" t="str">
        <f t="shared" si="8"/>
        <v/>
      </c>
      <c r="D112" s="35"/>
      <c r="E112" s="23"/>
      <c r="F112" s="24"/>
      <c r="G112" s="32"/>
      <c r="H112" s="25"/>
      <c r="I112" s="23"/>
      <c r="J112" s="24"/>
      <c r="K112" s="25"/>
      <c r="L112" s="22"/>
      <c r="M112" s="22"/>
      <c r="N112" s="22"/>
      <c r="O112" s="22"/>
      <c r="P112" s="21" t="str">
        <f t="shared" si="13"/>
        <v/>
      </c>
      <c r="Q112" s="91" t="str">
        <f t="shared" si="9"/>
        <v/>
      </c>
      <c r="R112" s="6">
        <f t="shared" si="10"/>
        <v>0</v>
      </c>
      <c r="AI112" s="78"/>
      <c r="AJ112" s="79"/>
      <c r="AK112" s="80"/>
      <c r="AL112" s="81"/>
      <c r="AM112" s="82">
        <f t="shared" si="11"/>
        <v>0</v>
      </c>
      <c r="AN112" s="83">
        <f t="shared" si="12"/>
        <v>0</v>
      </c>
    </row>
    <row r="113" spans="1:40" ht="20.149999999999999" customHeight="1">
      <c r="A113" s="31">
        <v>92</v>
      </c>
      <c r="B113" s="54"/>
      <c r="C113" s="57" t="str">
        <f t="shared" si="8"/>
        <v/>
      </c>
      <c r="D113" s="35"/>
      <c r="E113" s="23"/>
      <c r="F113" s="24"/>
      <c r="G113" s="32"/>
      <c r="H113" s="25"/>
      <c r="I113" s="23"/>
      <c r="J113" s="24"/>
      <c r="K113" s="25"/>
      <c r="L113" s="22"/>
      <c r="M113" s="22"/>
      <c r="N113" s="22"/>
      <c r="O113" s="22"/>
      <c r="P113" s="21" t="str">
        <f t="shared" si="13"/>
        <v/>
      </c>
      <c r="Q113" s="91" t="str">
        <f t="shared" si="9"/>
        <v/>
      </c>
      <c r="R113" s="6">
        <f t="shared" si="10"/>
        <v>0</v>
      </c>
      <c r="AI113" s="78"/>
      <c r="AJ113" s="79"/>
      <c r="AK113" s="80"/>
      <c r="AL113" s="81"/>
      <c r="AM113" s="82">
        <f t="shared" si="11"/>
        <v>0</v>
      </c>
      <c r="AN113" s="83">
        <f t="shared" si="12"/>
        <v>0</v>
      </c>
    </row>
    <row r="114" spans="1:40" ht="20.149999999999999" customHeight="1">
      <c r="A114" s="31">
        <v>93</v>
      </c>
      <c r="B114" s="54"/>
      <c r="C114" s="57" t="str">
        <f t="shared" si="8"/>
        <v/>
      </c>
      <c r="D114" s="35"/>
      <c r="E114" s="23"/>
      <c r="F114" s="24"/>
      <c r="G114" s="32"/>
      <c r="H114" s="25"/>
      <c r="I114" s="23"/>
      <c r="J114" s="24"/>
      <c r="K114" s="25"/>
      <c r="L114" s="22"/>
      <c r="M114" s="22"/>
      <c r="N114" s="22"/>
      <c r="O114" s="22"/>
      <c r="P114" s="21" t="str">
        <f t="shared" si="13"/>
        <v/>
      </c>
      <c r="Q114" s="91" t="str">
        <f t="shared" si="9"/>
        <v/>
      </c>
      <c r="R114" s="6">
        <f t="shared" si="10"/>
        <v>0</v>
      </c>
      <c r="AI114" s="78"/>
      <c r="AJ114" s="79"/>
      <c r="AK114" s="80"/>
      <c r="AL114" s="81"/>
      <c r="AM114" s="82">
        <f t="shared" si="11"/>
        <v>0</v>
      </c>
      <c r="AN114" s="83">
        <f t="shared" si="12"/>
        <v>0</v>
      </c>
    </row>
    <row r="115" spans="1:40" ht="20.149999999999999" customHeight="1">
      <c r="A115" s="31">
        <v>94</v>
      </c>
      <c r="B115" s="54"/>
      <c r="C115" s="57" t="str">
        <f t="shared" si="8"/>
        <v/>
      </c>
      <c r="D115" s="35"/>
      <c r="E115" s="23"/>
      <c r="F115" s="24"/>
      <c r="G115" s="32"/>
      <c r="H115" s="25"/>
      <c r="I115" s="23"/>
      <c r="J115" s="24"/>
      <c r="K115" s="25"/>
      <c r="L115" s="22"/>
      <c r="M115" s="22"/>
      <c r="N115" s="22"/>
      <c r="O115" s="22"/>
      <c r="P115" s="21" t="str">
        <f t="shared" si="13"/>
        <v/>
      </c>
      <c r="Q115" s="91" t="str">
        <f t="shared" si="9"/>
        <v/>
      </c>
      <c r="R115" s="6">
        <f t="shared" si="10"/>
        <v>0</v>
      </c>
      <c r="AI115" s="78"/>
      <c r="AJ115" s="79"/>
      <c r="AK115" s="80"/>
      <c r="AL115" s="81"/>
      <c r="AM115" s="82">
        <f t="shared" si="11"/>
        <v>0</v>
      </c>
      <c r="AN115" s="83">
        <f t="shared" si="12"/>
        <v>0</v>
      </c>
    </row>
    <row r="116" spans="1:40" ht="20.149999999999999" customHeight="1">
      <c r="A116" s="31">
        <v>95</v>
      </c>
      <c r="B116" s="54"/>
      <c r="C116" s="57" t="str">
        <f t="shared" si="8"/>
        <v/>
      </c>
      <c r="D116" s="35"/>
      <c r="E116" s="23"/>
      <c r="F116" s="24"/>
      <c r="G116" s="32"/>
      <c r="H116" s="25"/>
      <c r="I116" s="23"/>
      <c r="J116" s="24"/>
      <c r="K116" s="25"/>
      <c r="L116" s="22"/>
      <c r="M116" s="22"/>
      <c r="N116" s="22"/>
      <c r="O116" s="22"/>
      <c r="P116" s="21" t="str">
        <f t="shared" si="13"/>
        <v/>
      </c>
      <c r="Q116" s="91" t="str">
        <f t="shared" si="9"/>
        <v/>
      </c>
      <c r="R116" s="6">
        <f t="shared" si="10"/>
        <v>0</v>
      </c>
      <c r="AI116" s="78"/>
      <c r="AJ116" s="79"/>
      <c r="AK116" s="80"/>
      <c r="AL116" s="81"/>
      <c r="AM116" s="82">
        <f t="shared" si="11"/>
        <v>0</v>
      </c>
      <c r="AN116" s="83">
        <f t="shared" si="12"/>
        <v>0</v>
      </c>
    </row>
    <row r="117" spans="1:40" ht="20.149999999999999" customHeight="1">
      <c r="A117" s="31">
        <v>96</v>
      </c>
      <c r="B117" s="54"/>
      <c r="C117" s="57" t="str">
        <f t="shared" si="8"/>
        <v/>
      </c>
      <c r="D117" s="35"/>
      <c r="E117" s="23"/>
      <c r="F117" s="24"/>
      <c r="G117" s="32"/>
      <c r="H117" s="25"/>
      <c r="I117" s="23"/>
      <c r="J117" s="24"/>
      <c r="K117" s="25"/>
      <c r="L117" s="22"/>
      <c r="M117" s="22"/>
      <c r="N117" s="22"/>
      <c r="O117" s="22"/>
      <c r="P117" s="21" t="str">
        <f t="shared" si="13"/>
        <v/>
      </c>
      <c r="Q117" s="91" t="str">
        <f t="shared" si="9"/>
        <v/>
      </c>
      <c r="R117" s="6">
        <f t="shared" si="10"/>
        <v>0</v>
      </c>
      <c r="AI117" s="78"/>
      <c r="AJ117" s="79"/>
      <c r="AK117" s="80"/>
      <c r="AL117" s="81"/>
      <c r="AM117" s="82">
        <f t="shared" si="11"/>
        <v>0</v>
      </c>
      <c r="AN117" s="83">
        <f t="shared" si="12"/>
        <v>0</v>
      </c>
    </row>
    <row r="118" spans="1:40" ht="20.149999999999999" customHeight="1">
      <c r="A118" s="31">
        <v>97</v>
      </c>
      <c r="B118" s="54"/>
      <c r="C118" s="57" t="str">
        <f>IF(B118="","",VLOOKUP(B118,$X$2:$Y$17,2,FALSE))</f>
        <v/>
      </c>
      <c r="D118" s="35"/>
      <c r="E118" s="23"/>
      <c r="F118" s="24"/>
      <c r="G118" s="32"/>
      <c r="H118" s="25"/>
      <c r="I118" s="23"/>
      <c r="J118" s="24"/>
      <c r="K118" s="25"/>
      <c r="L118" s="22"/>
      <c r="M118" s="22"/>
      <c r="N118" s="22"/>
      <c r="O118" s="22"/>
      <c r="P118" s="21" t="str">
        <f t="shared" si="13"/>
        <v/>
      </c>
      <c r="Q118" s="91" t="str">
        <f t="shared" si="9"/>
        <v/>
      </c>
      <c r="R118" s="6">
        <f t="shared" si="10"/>
        <v>0</v>
      </c>
      <c r="AI118" s="78"/>
      <c r="AJ118" s="79"/>
      <c r="AK118" s="80"/>
      <c r="AL118" s="81"/>
      <c r="AM118" s="82">
        <f t="shared" si="11"/>
        <v>0</v>
      </c>
      <c r="AN118" s="83">
        <f t="shared" si="12"/>
        <v>0</v>
      </c>
    </row>
    <row r="119" spans="1:40" ht="20.149999999999999" customHeight="1">
      <c r="A119" s="31">
        <v>98</v>
      </c>
      <c r="B119" s="54"/>
      <c r="C119" s="57" t="str">
        <f>IF(B119="","",VLOOKUP(B119,$X$2:$Y$17,2,FALSE))</f>
        <v/>
      </c>
      <c r="D119" s="35"/>
      <c r="E119" s="23"/>
      <c r="F119" s="24"/>
      <c r="G119" s="32"/>
      <c r="H119" s="25"/>
      <c r="I119" s="23"/>
      <c r="J119" s="24"/>
      <c r="K119" s="25"/>
      <c r="L119" s="22"/>
      <c r="M119" s="22"/>
      <c r="N119" s="22"/>
      <c r="O119" s="22"/>
      <c r="P119" s="21" t="str">
        <f t="shared" si="13"/>
        <v/>
      </c>
      <c r="Q119" s="91" t="str">
        <f t="shared" si="9"/>
        <v/>
      </c>
      <c r="R119" s="6">
        <f t="shared" si="10"/>
        <v>0</v>
      </c>
      <c r="AI119" s="78"/>
      <c r="AJ119" s="79"/>
      <c r="AK119" s="80"/>
      <c r="AL119" s="81"/>
      <c r="AM119" s="82">
        <f t="shared" si="11"/>
        <v>0</v>
      </c>
      <c r="AN119" s="83">
        <f t="shared" si="12"/>
        <v>0</v>
      </c>
    </row>
    <row r="120" spans="1:40" ht="20.149999999999999" customHeight="1">
      <c r="A120" s="31">
        <v>99</v>
      </c>
      <c r="B120" s="54"/>
      <c r="C120" s="57" t="str">
        <f>IF(B120="","",VLOOKUP(B120,$X$2:$Y$17,2,FALSE))</f>
        <v/>
      </c>
      <c r="D120" s="35"/>
      <c r="E120" s="23"/>
      <c r="F120" s="24"/>
      <c r="G120" s="32"/>
      <c r="H120" s="25"/>
      <c r="I120" s="23"/>
      <c r="J120" s="24"/>
      <c r="K120" s="25"/>
      <c r="L120" s="22"/>
      <c r="M120" s="22"/>
      <c r="N120" s="22"/>
      <c r="O120" s="22"/>
      <c r="P120" s="21" t="str">
        <f t="shared" si="13"/>
        <v/>
      </c>
      <c r="Q120" s="91" t="str">
        <f t="shared" si="9"/>
        <v/>
      </c>
      <c r="R120" s="6">
        <f t="shared" si="10"/>
        <v>0</v>
      </c>
      <c r="AI120" s="78"/>
      <c r="AJ120" s="79"/>
      <c r="AK120" s="80"/>
      <c r="AL120" s="81"/>
      <c r="AM120" s="82">
        <f t="shared" si="11"/>
        <v>0</v>
      </c>
      <c r="AN120" s="83">
        <f t="shared" si="12"/>
        <v>0</v>
      </c>
    </row>
    <row r="121" spans="1:40" ht="20.149999999999999" customHeight="1">
      <c r="A121" s="42">
        <v>100</v>
      </c>
      <c r="B121" s="55"/>
      <c r="C121" s="58" t="str">
        <f>IF(B121="","",VLOOKUP(B121,$X$2:$Y$17,2,FALSE))</f>
        <v/>
      </c>
      <c r="D121" s="59"/>
      <c r="E121" s="44"/>
      <c r="F121" s="45"/>
      <c r="G121" s="46"/>
      <c r="H121" s="47"/>
      <c r="I121" s="44"/>
      <c r="J121" s="45"/>
      <c r="K121" s="47"/>
      <c r="L121" s="43"/>
      <c r="M121" s="43"/>
      <c r="N121" s="43"/>
      <c r="O121" s="43"/>
      <c r="P121" s="48" t="str">
        <f t="shared" si="13"/>
        <v/>
      </c>
      <c r="Q121" s="91" t="str">
        <f t="shared" si="9"/>
        <v/>
      </c>
      <c r="R121" s="6">
        <f t="shared" si="10"/>
        <v>0</v>
      </c>
      <c r="AI121" s="84"/>
      <c r="AJ121" s="85"/>
      <c r="AK121" s="86"/>
      <c r="AL121" s="87"/>
      <c r="AM121" s="88">
        <f t="shared" si="11"/>
        <v>0</v>
      </c>
      <c r="AN121" s="89">
        <f t="shared" si="12"/>
        <v>0</v>
      </c>
    </row>
    <row r="122" spans="1:40">
      <c r="D122" s="34"/>
    </row>
    <row r="123" spans="1:40">
      <c r="D123" s="34"/>
    </row>
    <row r="124" spans="1:40">
      <c r="D124" s="34"/>
    </row>
    <row r="125" spans="1:40">
      <c r="D125" s="34"/>
    </row>
    <row r="126" spans="1:40">
      <c r="D126" s="34"/>
    </row>
    <row r="127" spans="1:40">
      <c r="D127" s="34"/>
    </row>
    <row r="128" spans="1:40">
      <c r="D128" s="34"/>
    </row>
    <row r="129" spans="4:4">
      <c r="D129" s="34"/>
    </row>
    <row r="130" spans="4:4">
      <c r="D130" s="34"/>
    </row>
    <row r="131" spans="4:4">
      <c r="D131" s="34"/>
    </row>
    <row r="132" spans="4:4">
      <c r="D132" s="34"/>
    </row>
    <row r="133" spans="4:4">
      <c r="D133" s="34"/>
    </row>
    <row r="134" spans="4:4">
      <c r="D134" s="34"/>
    </row>
  </sheetData>
  <mergeCells count="13">
    <mergeCell ref="E21:F21"/>
    <mergeCell ref="D4:E4"/>
    <mergeCell ref="E20:H20"/>
    <mergeCell ref="I20:K20"/>
    <mergeCell ref="AI20:AJ20"/>
    <mergeCell ref="AK20:AL20"/>
    <mergeCell ref="AM20:AN20"/>
    <mergeCell ref="D1:E1"/>
    <mergeCell ref="F1:K1"/>
    <mergeCell ref="D2:E2"/>
    <mergeCell ref="F2:K2"/>
    <mergeCell ref="D3:E3"/>
    <mergeCell ref="F3:K3"/>
  </mergeCells>
  <phoneticPr fontId="1"/>
  <conditionalFormatting sqref="P22:P121">
    <cfRule type="expression" dxfId="8" priority="1" stopIfTrue="1">
      <formula>AND(R22&gt;0,R22&lt;2)</formula>
    </cfRule>
    <cfRule type="expression" dxfId="7" priority="2" stopIfTrue="1">
      <formula>R22=3</formula>
    </cfRule>
    <cfRule type="expression" dxfId="6" priority="3" stopIfTrue="1">
      <formula>AND(R22&gt;1,R22&lt;3)</formula>
    </cfRule>
    <cfRule type="expression" dxfId="5" priority="4" stopIfTrue="1">
      <formula>R22&gt;3</formula>
    </cfRule>
  </conditionalFormatting>
  <dataValidations count="11">
    <dataValidation type="list" allowBlank="1" showInputMessage="1" showErrorMessage="1" sqref="D52:D121" xr:uid="{00000000-0002-0000-0000-000000000000}">
      <formula1>$AC$2:$AC$15</formula1>
    </dataValidation>
    <dataValidation type="list" allowBlank="1" showInputMessage="1" showErrorMessage="1" sqref="P22:P121" xr:uid="{00000000-0002-0000-0000-000001000000}">
      <formula1>INDIRECT("_"&amp;D22)</formula1>
    </dataValidation>
    <dataValidation type="whole" errorStyle="warning" allowBlank="1" showInputMessage="1" showErrorMessage="1" errorTitle="標準寸法外" error="標準寸法外のため、溶接辺入れ替えや加工不可の場合があります。" sqref="J22:J121" xr:uid="{00000000-0002-0000-0000-000002000000}">
      <formula1>400</formula1>
      <formula2>1200</formula2>
    </dataValidation>
    <dataValidation type="list" errorStyle="warning" allowBlank="1" showInputMessage="1" showErrorMessage="1" error="半角2文字（全角1文字）までに可" sqref="E52:E121" xr:uid="{00000000-0002-0000-0000-000003000000}">
      <formula1>$AA$2:$AA$41</formula1>
    </dataValidation>
    <dataValidation type="list" allowBlank="1" showInputMessage="1" showErrorMessage="1" sqref="B57:B121" xr:uid="{00000000-0002-0000-0000-000004000000}">
      <formula1>$Y$2:$Y$19</formula1>
    </dataValidation>
    <dataValidation errorStyle="warning" allowBlank="1" showInputMessage="1" showErrorMessage="1" error="半角6文字（全角3文字）まで可" sqref="F22:G121" xr:uid="{00000000-0002-0000-0000-000005000000}"/>
    <dataValidation errorStyle="warning" allowBlank="1" showInputMessage="1" showErrorMessage="1" error="半角10文字（全角5文字）まで可" sqref="H22:H121" xr:uid="{00000000-0002-0000-0000-000006000000}"/>
    <dataValidation type="list" allowBlank="1" showInputMessage="1" showErrorMessage="1" sqref="Q22:Q121" xr:uid="{00000000-0002-0000-0000-000007000000}">
      <formula1>INDIRECT("U"&amp;E22)</formula1>
    </dataValidation>
    <dataValidation type="list" allowBlank="1" showInputMessage="1" showErrorMessage="1" sqref="B39:B56" xr:uid="{00000000-0002-0000-0000-000008000000}">
      <formula1>$Y$2:$Y$29</formula1>
    </dataValidation>
    <dataValidation type="list" errorStyle="warning" allowBlank="1" showInputMessage="1" showErrorMessage="1" error="半角2文字（全角1文字）までに可" sqref="E39:E51" xr:uid="{00000000-0002-0000-0000-000009000000}">
      <formula1>$AA$2:$AA$51</formula1>
    </dataValidation>
    <dataValidation type="list" allowBlank="1" showInputMessage="1" showErrorMessage="1" sqref="D22:D51" xr:uid="{00000000-0002-0000-0000-00000A000000}">
      <formula1>$S$2:$V$2</formula1>
    </dataValidation>
  </dataValidations>
  <pageMargins left="0.59055118110236227" right="0.19685039370078741" top="1.1811023622047245" bottom="0.31496062992125984" header="0.31496062992125984" footer="0.35433070866141736"/>
  <pageSetup paperSize="9" fitToHeight="0" orientation="landscape" horizontalDpi="400" verticalDpi="400" r:id="rId1"/>
  <headerFooter alignWithMargins="0">
    <oddHeader xml:space="preserve">&amp;L
&amp;C&amp;16ウルボンせん断補強筋リスト&amp;R&amp;12
高周波熱錬株式会社
建材営業課
TEL：03-3443-5445
FAX：03-&amp;"ＭＳ Ｐゴシック,太字"&amp;14 5&amp;"ＭＳ Ｐゴシック,標準"&amp;12 488-7538&amp;11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24"/>
  <sheetViews>
    <sheetView tabSelected="1" zoomScaleNormal="100" zoomScaleSheetLayoutView="100" workbookViewId="0">
      <pane ySplit="11" topLeftCell="A12" activePane="bottomLeft" state="frozen"/>
      <selection activeCell="X22" sqref="X22"/>
      <selection pane="bottomLeft" activeCell="F2" sqref="F2:K2"/>
    </sheetView>
  </sheetViews>
  <sheetFormatPr defaultRowHeight="13.3"/>
  <cols>
    <col min="1" max="1" width="4" customWidth="1"/>
    <col min="2" max="2" width="6.61328125" style="52" customWidth="1"/>
    <col min="3" max="3" width="10.4609375" customWidth="1"/>
    <col min="4" max="4" width="6.3828125" customWidth="1"/>
    <col min="5" max="5" width="4.61328125" customWidth="1"/>
    <col min="6" max="6" width="6.61328125" style="66" customWidth="1"/>
    <col min="7" max="7" width="8.4609375" hidden="1" customWidth="1"/>
    <col min="8" max="11" width="8.61328125" customWidth="1"/>
    <col min="12" max="12" width="4.61328125" customWidth="1"/>
    <col min="13" max="13" width="8.61328125" customWidth="1"/>
    <col min="14" max="14" width="6.61328125" customWidth="1"/>
    <col min="15" max="15" width="8.61328125" customWidth="1"/>
    <col min="16" max="16" width="10.61328125" customWidth="1"/>
    <col min="17" max="17" width="8.3828125" style="6" customWidth="1"/>
    <col min="18" max="18" width="7" style="6" hidden="1" customWidth="1"/>
    <col min="19" max="19" width="6.23046875" style="6" hidden="1" customWidth="1"/>
    <col min="20" max="20" width="5.3828125" style="6" hidden="1" customWidth="1"/>
    <col min="21" max="23" width="5.921875" style="6" hidden="1" customWidth="1"/>
    <col min="24" max="24" width="6.4609375" style="6" hidden="1" customWidth="1"/>
    <col min="25" max="25" width="13.07421875" style="6" hidden="1" customWidth="1"/>
    <col min="26" max="26" width="9.4609375" style="6" hidden="1" customWidth="1"/>
    <col min="27" max="33" width="5.921875" style="6" hidden="1" customWidth="1"/>
    <col min="34" max="34" width="8.921875" style="141" customWidth="1"/>
    <col min="35" max="40" width="8.69140625" style="154" customWidth="1"/>
    <col min="41" max="41" width="9" style="141"/>
  </cols>
  <sheetData>
    <row r="1" spans="1:41" ht="25" customHeight="1" thickBot="1">
      <c r="A1" s="6"/>
      <c r="B1" s="50"/>
      <c r="C1" s="6"/>
      <c r="D1" s="159" t="s">
        <v>21</v>
      </c>
      <c r="E1" s="159"/>
      <c r="F1" s="160"/>
      <c r="G1" s="160"/>
      <c r="H1" s="160"/>
      <c r="I1" s="160"/>
      <c r="J1" s="160"/>
      <c r="K1" s="160"/>
      <c r="L1" s="6"/>
      <c r="M1" s="6"/>
      <c r="N1" s="6"/>
      <c r="O1" s="111" t="s">
        <v>96</v>
      </c>
      <c r="P1" s="112"/>
      <c r="Q1" s="40"/>
      <c r="S1" s="6" t="s">
        <v>90</v>
      </c>
      <c r="Y1" s="6" t="s">
        <v>92</v>
      </c>
      <c r="Z1" s="6" t="s">
        <v>14</v>
      </c>
      <c r="AA1" s="6" t="s">
        <v>39</v>
      </c>
      <c r="AC1" s="6" t="s">
        <v>91</v>
      </c>
      <c r="AI1" s="141"/>
      <c r="AJ1" s="141"/>
      <c r="AK1" s="141"/>
      <c r="AL1" s="141"/>
      <c r="AM1" s="141"/>
      <c r="AN1" s="141"/>
    </row>
    <row r="2" spans="1:41" ht="25" customHeight="1" thickTop="1" thickBot="1">
      <c r="A2" s="6"/>
      <c r="B2" s="50"/>
      <c r="C2" s="6"/>
      <c r="D2" s="161" t="s">
        <v>7</v>
      </c>
      <c r="E2" s="161"/>
      <c r="F2" s="162"/>
      <c r="G2" s="162"/>
      <c r="H2" s="162"/>
      <c r="I2" s="162"/>
      <c r="J2" s="162"/>
      <c r="K2" s="162"/>
      <c r="L2" s="6"/>
      <c r="M2" s="6"/>
      <c r="N2" s="6"/>
      <c r="O2" s="18" t="s">
        <v>20</v>
      </c>
      <c r="P2" s="19" t="s">
        <v>27</v>
      </c>
      <c r="Q2" s="33"/>
      <c r="R2" s="6">
        <v>1</v>
      </c>
      <c r="S2" s="69">
        <v>9</v>
      </c>
      <c r="T2" s="6">
        <v>10.7</v>
      </c>
      <c r="U2" s="6">
        <v>11.8</v>
      </c>
      <c r="V2" s="6">
        <v>12.6</v>
      </c>
      <c r="X2" s="6">
        <v>1</v>
      </c>
      <c r="Y2" s="7" t="s">
        <v>25</v>
      </c>
      <c r="Z2" s="6" t="s">
        <v>19</v>
      </c>
      <c r="AA2" s="6" t="s">
        <v>37</v>
      </c>
      <c r="AC2" s="6">
        <v>12.6</v>
      </c>
      <c r="AD2" s="6" t="s">
        <v>86</v>
      </c>
      <c r="AI2" s="141"/>
      <c r="AJ2" s="141"/>
      <c r="AK2" s="141"/>
      <c r="AL2" s="141"/>
      <c r="AM2" s="141"/>
      <c r="AN2" s="141"/>
    </row>
    <row r="3" spans="1:41" ht="25" customHeight="1" thickBot="1">
      <c r="A3" s="6"/>
      <c r="B3" s="50"/>
      <c r="C3" s="6"/>
      <c r="D3" s="197" t="s">
        <v>8</v>
      </c>
      <c r="E3" s="197"/>
      <c r="F3" s="162"/>
      <c r="G3" s="162"/>
      <c r="H3" s="162"/>
      <c r="I3" s="162"/>
      <c r="J3" s="162"/>
      <c r="K3" s="162"/>
      <c r="L3" s="6"/>
      <c r="M3" s="6"/>
      <c r="N3" s="6"/>
      <c r="O3" s="6"/>
      <c r="P3" s="6"/>
      <c r="R3" s="6">
        <v>2</v>
      </c>
      <c r="S3" s="6" t="s">
        <v>89</v>
      </c>
      <c r="T3" s="6" t="s">
        <v>88</v>
      </c>
      <c r="U3" s="6" t="s">
        <v>87</v>
      </c>
      <c r="V3" s="6" t="s">
        <v>85</v>
      </c>
      <c r="X3" s="6">
        <v>2</v>
      </c>
      <c r="Y3" s="7" t="s">
        <v>6</v>
      </c>
      <c r="Z3" s="6" t="s">
        <v>69</v>
      </c>
      <c r="AA3" s="6" t="s">
        <v>38</v>
      </c>
      <c r="AC3" s="6">
        <v>11.8</v>
      </c>
      <c r="AD3" s="6" t="s">
        <v>87</v>
      </c>
      <c r="AI3" s="141"/>
      <c r="AJ3" s="141"/>
      <c r="AK3" s="141"/>
      <c r="AL3" s="141"/>
      <c r="AM3" s="141"/>
      <c r="AN3" s="141"/>
    </row>
    <row r="4" spans="1:41" ht="25" customHeight="1" thickBot="1">
      <c r="A4" s="6"/>
      <c r="B4" s="50"/>
      <c r="C4" s="6"/>
      <c r="D4" s="165" t="s">
        <v>97</v>
      </c>
      <c r="E4" s="165"/>
      <c r="F4" s="195"/>
      <c r="G4" s="196"/>
      <c r="H4" s="196"/>
      <c r="I4" s="27"/>
      <c r="J4" s="27"/>
      <c r="K4" s="28" t="s">
        <v>24</v>
      </c>
      <c r="L4" s="6"/>
      <c r="M4" s="6"/>
      <c r="N4" s="6"/>
      <c r="O4" s="5" t="s">
        <v>11</v>
      </c>
      <c r="P4" s="128"/>
      <c r="Q4" s="39"/>
      <c r="R4" s="6">
        <v>3</v>
      </c>
      <c r="S4" s="6">
        <v>55</v>
      </c>
      <c r="T4" s="6">
        <v>65</v>
      </c>
      <c r="U4" s="6">
        <v>65</v>
      </c>
      <c r="V4" s="6">
        <v>70</v>
      </c>
      <c r="X4" s="6">
        <v>3</v>
      </c>
      <c r="Y4" s="7" t="s">
        <v>22</v>
      </c>
      <c r="Z4" s="6" t="s">
        <v>15</v>
      </c>
      <c r="AA4" s="6" t="s">
        <v>40</v>
      </c>
      <c r="AC4" s="6">
        <v>10.7</v>
      </c>
      <c r="AD4" s="6" t="s">
        <v>88</v>
      </c>
      <c r="AI4" s="141"/>
      <c r="AJ4" s="141"/>
      <c r="AK4" s="141"/>
      <c r="AL4" s="141"/>
      <c r="AM4" s="141"/>
      <c r="AN4" s="141"/>
    </row>
    <row r="5" spans="1:41">
      <c r="A5" s="6"/>
      <c r="B5" s="50"/>
      <c r="C5" s="6"/>
      <c r="D5" s="6"/>
      <c r="E5" s="6"/>
      <c r="F5" s="62"/>
      <c r="G5" s="6"/>
      <c r="H5" s="6"/>
      <c r="I5" s="6"/>
      <c r="J5" s="6"/>
      <c r="K5" s="6"/>
      <c r="L5" s="6"/>
      <c r="M5" s="6"/>
      <c r="N5" s="6"/>
      <c r="O5" s="6"/>
      <c r="P5" s="17"/>
      <c r="Q5" s="17"/>
      <c r="R5" s="6">
        <v>4</v>
      </c>
      <c r="S5" s="6">
        <v>65</v>
      </c>
      <c r="T5" s="6">
        <v>70</v>
      </c>
      <c r="U5" s="6">
        <v>70</v>
      </c>
      <c r="V5" s="6">
        <v>80</v>
      </c>
      <c r="X5" s="6">
        <v>4</v>
      </c>
      <c r="Y5" s="7" t="s">
        <v>23</v>
      </c>
      <c r="Z5" s="6" t="s">
        <v>16</v>
      </c>
      <c r="AA5" s="6" t="s">
        <v>41</v>
      </c>
      <c r="AC5" s="6">
        <v>9</v>
      </c>
      <c r="AD5" s="6" t="s">
        <v>89</v>
      </c>
      <c r="AI5" s="141"/>
      <c r="AJ5" s="141"/>
      <c r="AK5" s="141"/>
      <c r="AL5" s="141"/>
      <c r="AM5" s="141"/>
      <c r="AN5" s="141"/>
    </row>
    <row r="6" spans="1:41" ht="16.5" customHeight="1">
      <c r="A6" s="6"/>
      <c r="B6" s="50"/>
      <c r="C6" s="6"/>
      <c r="D6" s="6" t="s">
        <v>5</v>
      </c>
      <c r="E6" s="6"/>
      <c r="F6" s="62"/>
      <c r="G6" s="6"/>
      <c r="H6" s="6"/>
      <c r="I6" s="6"/>
      <c r="J6" s="6"/>
      <c r="K6" s="6"/>
      <c r="L6" s="6"/>
      <c r="M6" s="6"/>
      <c r="N6" s="6"/>
      <c r="O6" s="6"/>
      <c r="P6" s="6"/>
      <c r="R6" s="6">
        <v>5</v>
      </c>
      <c r="S6" s="6">
        <v>70</v>
      </c>
      <c r="T6" s="6">
        <v>80</v>
      </c>
      <c r="U6" s="6">
        <v>80</v>
      </c>
      <c r="V6" s="6">
        <v>90</v>
      </c>
      <c r="X6" s="6">
        <v>5</v>
      </c>
      <c r="Y6" s="7" t="s">
        <v>9</v>
      </c>
      <c r="Z6" s="6" t="s">
        <v>17</v>
      </c>
      <c r="AA6" s="6" t="s">
        <v>42</v>
      </c>
      <c r="AI6" s="141"/>
      <c r="AJ6" s="141"/>
      <c r="AK6" s="141"/>
      <c r="AL6" s="141"/>
      <c r="AM6" s="141"/>
      <c r="AN6" s="141"/>
    </row>
    <row r="7" spans="1:41">
      <c r="A7" s="6"/>
      <c r="B7" s="50"/>
      <c r="C7" s="6"/>
      <c r="D7" s="6"/>
      <c r="E7" s="6"/>
      <c r="F7" s="62"/>
      <c r="G7" s="6"/>
      <c r="H7" s="6"/>
      <c r="I7" s="6"/>
      <c r="J7" s="6"/>
      <c r="K7" s="6"/>
      <c r="L7" s="6"/>
      <c r="M7" s="6"/>
      <c r="N7" s="6"/>
      <c r="O7" s="6"/>
      <c r="P7" s="6"/>
      <c r="R7" s="6">
        <v>6</v>
      </c>
      <c r="S7" s="6">
        <v>80</v>
      </c>
      <c r="T7" s="6">
        <v>90</v>
      </c>
      <c r="U7" s="6">
        <v>90</v>
      </c>
      <c r="X7" s="6">
        <v>6</v>
      </c>
      <c r="Y7" s="7" t="s">
        <v>28</v>
      </c>
      <c r="Z7" s="6" t="s">
        <v>18</v>
      </c>
      <c r="AA7" s="6" t="s">
        <v>43</v>
      </c>
      <c r="AI7" s="141"/>
      <c r="AJ7" s="141"/>
      <c r="AK7" s="141"/>
      <c r="AL7" s="141"/>
      <c r="AM7" s="141"/>
      <c r="AN7" s="141"/>
    </row>
    <row r="8" spans="1:41">
      <c r="A8" s="6"/>
      <c r="B8" s="50"/>
      <c r="C8" s="6"/>
      <c r="D8" s="6"/>
      <c r="E8" s="6"/>
      <c r="F8" s="62"/>
      <c r="G8" s="6"/>
      <c r="H8" s="6"/>
      <c r="I8" s="6"/>
      <c r="J8" s="6"/>
      <c r="K8" s="6"/>
      <c r="L8" s="6"/>
      <c r="M8" s="6"/>
      <c r="N8" s="6"/>
      <c r="O8" s="6"/>
      <c r="P8" s="6"/>
      <c r="R8" s="6">
        <v>7</v>
      </c>
      <c r="S8" s="6">
        <v>90</v>
      </c>
      <c r="Y8" s="7"/>
      <c r="AA8" s="6" t="s">
        <v>44</v>
      </c>
      <c r="AI8" s="141"/>
      <c r="AJ8" s="141"/>
      <c r="AK8" s="141"/>
      <c r="AL8" s="141"/>
      <c r="AM8" s="141"/>
      <c r="AN8" s="141"/>
    </row>
    <row r="9" spans="1:41" s="4" customFormat="1" ht="13.75" thickBot="1">
      <c r="A9" s="7"/>
      <c r="B9" s="51"/>
      <c r="C9" s="7"/>
      <c r="D9" s="7"/>
      <c r="E9" s="7"/>
      <c r="F9" s="6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"/>
      <c r="U9" s="6"/>
      <c r="V9" s="6"/>
      <c r="W9" s="6"/>
      <c r="X9" s="6"/>
      <c r="Y9" s="7"/>
      <c r="Z9" s="6"/>
      <c r="AA9" s="6" t="s">
        <v>45</v>
      </c>
      <c r="AB9" s="7"/>
      <c r="AC9" s="7"/>
      <c r="AD9" s="7"/>
      <c r="AE9" s="7"/>
      <c r="AF9" s="7"/>
      <c r="AG9" s="7"/>
      <c r="AH9" s="155"/>
      <c r="AI9" s="141"/>
      <c r="AJ9" s="141"/>
      <c r="AK9" s="141"/>
      <c r="AL9" s="141"/>
      <c r="AM9" s="141"/>
      <c r="AN9" s="141"/>
      <c r="AO9" s="155"/>
    </row>
    <row r="10" spans="1:41" ht="18" customHeight="1">
      <c r="A10" s="180"/>
      <c r="B10" s="170" t="s">
        <v>94</v>
      </c>
      <c r="C10" s="172" t="s">
        <v>95</v>
      </c>
      <c r="D10" s="96" t="s">
        <v>98</v>
      </c>
      <c r="E10" s="174" t="s">
        <v>12</v>
      </c>
      <c r="F10" s="175"/>
      <c r="G10" s="126"/>
      <c r="H10" s="178" t="s">
        <v>74</v>
      </c>
      <c r="I10" s="184" t="s">
        <v>10</v>
      </c>
      <c r="J10" s="185"/>
      <c r="K10" s="186"/>
      <c r="L10" s="92" t="s">
        <v>1</v>
      </c>
      <c r="M10" s="93" t="s">
        <v>2</v>
      </c>
      <c r="N10" s="189" t="s">
        <v>83</v>
      </c>
      <c r="O10" s="191" t="s">
        <v>73</v>
      </c>
      <c r="P10" s="193" t="s">
        <v>84</v>
      </c>
      <c r="R10" s="7"/>
      <c r="AA10" s="6" t="s">
        <v>46</v>
      </c>
      <c r="AI10" s="187" t="s">
        <v>29</v>
      </c>
      <c r="AJ10" s="188"/>
      <c r="AK10" s="182" t="s">
        <v>30</v>
      </c>
      <c r="AL10" s="188"/>
      <c r="AM10" s="182" t="s">
        <v>31</v>
      </c>
      <c r="AN10" s="183"/>
    </row>
    <row r="11" spans="1:41" ht="23.15" customHeight="1">
      <c r="A11" s="181"/>
      <c r="B11" s="171"/>
      <c r="C11" s="173"/>
      <c r="D11" s="97" t="s">
        <v>72</v>
      </c>
      <c r="E11" s="176"/>
      <c r="F11" s="177"/>
      <c r="G11" s="94"/>
      <c r="H11" s="179"/>
      <c r="I11" s="98" t="s">
        <v>70</v>
      </c>
      <c r="J11" s="99" t="s">
        <v>71</v>
      </c>
      <c r="K11" s="95" t="s">
        <v>36</v>
      </c>
      <c r="L11" s="121" t="s">
        <v>3</v>
      </c>
      <c r="M11" s="127" t="s">
        <v>4</v>
      </c>
      <c r="N11" s="190"/>
      <c r="O11" s="192"/>
      <c r="P11" s="194"/>
      <c r="Q11" s="70"/>
      <c r="R11" s="6" t="s">
        <v>93</v>
      </c>
      <c r="S11" s="71"/>
      <c r="AA11" s="6" t="s">
        <v>47</v>
      </c>
      <c r="AI11" s="142" t="s">
        <v>32</v>
      </c>
      <c r="AJ11" s="143" t="s">
        <v>33</v>
      </c>
      <c r="AK11" s="144" t="s">
        <v>34</v>
      </c>
      <c r="AL11" s="145" t="s">
        <v>35</v>
      </c>
      <c r="AM11" s="146" t="s">
        <v>32</v>
      </c>
      <c r="AN11" s="147" t="s">
        <v>33</v>
      </c>
    </row>
    <row r="12" spans="1:41" ht="20.149999999999999" customHeight="1">
      <c r="A12" s="31">
        <v>1</v>
      </c>
      <c r="B12" s="53"/>
      <c r="C12" s="122" t="str">
        <f>IF(B12="","",VLOOKUP(B12,$X$2:$Y$7,2,FALSE))</f>
        <v/>
      </c>
      <c r="D12" s="100"/>
      <c r="E12" s="101"/>
      <c r="F12" s="102"/>
      <c r="G12" s="103"/>
      <c r="H12" s="67"/>
      <c r="I12" s="101"/>
      <c r="J12" s="104"/>
      <c r="K12" s="67"/>
      <c r="L12" s="26"/>
      <c r="M12" s="26"/>
      <c r="N12" s="26"/>
      <c r="O12" s="26"/>
      <c r="P12" s="124" t="str">
        <f t="shared" ref="P12:P43" si="0">IF(D12="","",VLOOKUP(D12,$AC$2:$AD$5,2,FALSE))</f>
        <v/>
      </c>
      <c r="R12" s="6">
        <f>IF(D12=12.6,4,(IF(D12=11.8,3,(IF(D12=10.7,2,(IF(D12=9,1,0)))))))</f>
        <v>0</v>
      </c>
      <c r="S12" s="6">
        <f>IF(P12="65（標準5d）",4,(IF(P12="60（標準5d）",5,(IF(P12="55（標準5d）",6,(IF(P12="50（標準5d）",7,0)))))))</f>
        <v>0</v>
      </c>
      <c r="T12" s="6">
        <f>R12+S12</f>
        <v>0</v>
      </c>
      <c r="AA12" s="6" t="s">
        <v>48</v>
      </c>
      <c r="AI12" s="148"/>
      <c r="AJ12" s="149"/>
      <c r="AK12" s="150"/>
      <c r="AL12" s="151"/>
      <c r="AM12" s="152">
        <f>SUM(AI12-AK12)</f>
        <v>0</v>
      </c>
      <c r="AN12" s="153">
        <f>SUM(AJ12-AL12)</f>
        <v>0</v>
      </c>
    </row>
    <row r="13" spans="1:41" ht="20.149999999999999" customHeight="1">
      <c r="A13" s="31">
        <v>2</v>
      </c>
      <c r="B13" s="53"/>
      <c r="C13" s="122" t="str">
        <f t="shared" ref="C13:C75" si="1">IF(B13="","",VLOOKUP(B13,$X$2:$Y$7,2,FALSE))</f>
        <v/>
      </c>
      <c r="D13" s="100"/>
      <c r="E13" s="101"/>
      <c r="F13" s="102"/>
      <c r="G13" s="103"/>
      <c r="H13" s="67"/>
      <c r="I13" s="101"/>
      <c r="J13" s="104"/>
      <c r="K13" s="67"/>
      <c r="L13" s="26"/>
      <c r="M13" s="26"/>
      <c r="N13" s="26"/>
      <c r="O13" s="26"/>
      <c r="P13" s="124" t="str">
        <f t="shared" si="0"/>
        <v/>
      </c>
      <c r="Q13" s="6" t="str">
        <f t="shared" ref="Q13:Q75" si="2">(IF(P13=65,"48",IF(P13=70,"70",IF(P13=80,"41",IF(P13=90,"49","")))))</f>
        <v/>
      </c>
      <c r="R13" s="6">
        <f t="shared" ref="R13:R76" si="3">IF(D13=12.6,4,(IF(D13=11.8,3,(IF(D13=10.7,2,(IF(D13=9,1,0)))))))</f>
        <v>0</v>
      </c>
      <c r="S13" s="6">
        <f>IF(P13="65（標準5d）",4,(IF(P13="60（標準5d）",5,(IF(P13="55（標準5d）",6,(IF(P13="50（標準5d）",7,0)))))))</f>
        <v>0</v>
      </c>
      <c r="T13" s="6">
        <f t="shared" ref="T13:T76" si="4">R13+S13</f>
        <v>0</v>
      </c>
      <c r="AA13" s="6" t="s">
        <v>49</v>
      </c>
      <c r="AI13" s="129"/>
      <c r="AJ13" s="130"/>
      <c r="AK13" s="131"/>
      <c r="AL13" s="132"/>
      <c r="AM13" s="133">
        <f t="shared" ref="AM13:AM78" si="5">SUM(AI13-AK13)</f>
        <v>0</v>
      </c>
      <c r="AN13" s="134">
        <f t="shared" ref="AN13:AN78" si="6">SUM(AJ13-AL13)</f>
        <v>0</v>
      </c>
    </row>
    <row r="14" spans="1:41" ht="20.149999999999999" customHeight="1">
      <c r="A14" s="31">
        <v>3</v>
      </c>
      <c r="B14" s="54"/>
      <c r="C14" s="122" t="str">
        <f t="shared" si="1"/>
        <v/>
      </c>
      <c r="D14" s="100"/>
      <c r="E14" s="101"/>
      <c r="F14" s="102"/>
      <c r="G14" s="103"/>
      <c r="H14" s="67"/>
      <c r="I14" s="101"/>
      <c r="J14" s="104"/>
      <c r="K14" s="67"/>
      <c r="L14" s="26"/>
      <c r="M14" s="26"/>
      <c r="N14" s="26"/>
      <c r="O14" s="26"/>
      <c r="P14" s="124" t="str">
        <f t="shared" si="0"/>
        <v/>
      </c>
      <c r="Q14" s="6" t="str">
        <f t="shared" si="2"/>
        <v/>
      </c>
      <c r="R14" s="6">
        <f t="shared" si="3"/>
        <v>0</v>
      </c>
      <c r="S14" s="6">
        <f>IF(P14="65（標準5d）",4,(IF(P14="60（標準5d）",5,(IF(P14="55（標準5d）",6,(IF(P14="50（標準5d）",7,0)))))))</f>
        <v>0</v>
      </c>
      <c r="T14" s="6">
        <f t="shared" si="4"/>
        <v>0</v>
      </c>
      <c r="AA14" s="6" t="s">
        <v>50</v>
      </c>
      <c r="AI14" s="129"/>
      <c r="AJ14" s="130"/>
      <c r="AK14" s="131"/>
      <c r="AL14" s="132"/>
      <c r="AM14" s="133">
        <f t="shared" si="5"/>
        <v>0</v>
      </c>
      <c r="AN14" s="134">
        <f t="shared" si="6"/>
        <v>0</v>
      </c>
    </row>
    <row r="15" spans="1:41" ht="20.149999999999999" customHeight="1">
      <c r="A15" s="31">
        <v>4</v>
      </c>
      <c r="B15" s="53"/>
      <c r="C15" s="122" t="str">
        <f t="shared" si="1"/>
        <v/>
      </c>
      <c r="D15" s="100"/>
      <c r="E15" s="101"/>
      <c r="F15" s="102"/>
      <c r="G15" s="103"/>
      <c r="H15" s="67"/>
      <c r="I15" s="101"/>
      <c r="J15" s="104"/>
      <c r="K15" s="67"/>
      <c r="L15" s="26"/>
      <c r="M15" s="26"/>
      <c r="N15" s="26"/>
      <c r="O15" s="26"/>
      <c r="P15" s="124" t="str">
        <f t="shared" si="0"/>
        <v/>
      </c>
      <c r="Q15" s="6" t="str">
        <f t="shared" si="2"/>
        <v/>
      </c>
      <c r="R15" s="6">
        <f t="shared" si="3"/>
        <v>0</v>
      </c>
      <c r="S15" s="6">
        <f>IF(P15="65（標準5d）",4,(IF(P15="60（標準5d）",5,(IF(P15="55（標準5d）",6,(IF(P15="50（標準5d）",7,0)))))))</f>
        <v>0</v>
      </c>
      <c r="T15" s="6">
        <f t="shared" si="4"/>
        <v>0</v>
      </c>
      <c r="AA15" s="6" t="s">
        <v>51</v>
      </c>
      <c r="AI15" s="129"/>
      <c r="AJ15" s="130"/>
      <c r="AK15" s="131"/>
      <c r="AL15" s="132"/>
      <c r="AM15" s="133">
        <f t="shared" si="5"/>
        <v>0</v>
      </c>
      <c r="AN15" s="134">
        <f t="shared" si="6"/>
        <v>0</v>
      </c>
    </row>
    <row r="16" spans="1:41" ht="20.149999999999999" customHeight="1">
      <c r="A16" s="31">
        <v>5</v>
      </c>
      <c r="B16" s="53"/>
      <c r="C16" s="122" t="str">
        <f t="shared" si="1"/>
        <v/>
      </c>
      <c r="D16" s="100"/>
      <c r="E16" s="101"/>
      <c r="F16" s="102"/>
      <c r="G16" s="103"/>
      <c r="H16" s="67"/>
      <c r="I16" s="101"/>
      <c r="J16" s="104"/>
      <c r="K16" s="67"/>
      <c r="L16" s="26"/>
      <c r="M16" s="26"/>
      <c r="N16" s="26"/>
      <c r="O16" s="26"/>
      <c r="P16" s="124" t="str">
        <f t="shared" si="0"/>
        <v/>
      </c>
      <c r="Q16" s="6" t="str">
        <f t="shared" si="2"/>
        <v/>
      </c>
      <c r="R16" s="6">
        <f t="shared" si="3"/>
        <v>0</v>
      </c>
      <c r="S16" s="6">
        <f t="shared" ref="S16:S79" si="7">IF(P16="65（標準5d）",4,(IF(P16="60（標準5d）",5,(IF(P16="55（標準5d）",6,(IF(P16="50（標準5d）",7,0)))))))</f>
        <v>0</v>
      </c>
      <c r="T16" s="6">
        <f t="shared" si="4"/>
        <v>0</v>
      </c>
      <c r="AA16" s="6" t="s">
        <v>52</v>
      </c>
      <c r="AI16" s="129"/>
      <c r="AJ16" s="130"/>
      <c r="AK16" s="131"/>
      <c r="AL16" s="132"/>
      <c r="AM16" s="133">
        <f t="shared" si="5"/>
        <v>0</v>
      </c>
      <c r="AN16" s="134">
        <f t="shared" si="6"/>
        <v>0</v>
      </c>
    </row>
    <row r="17" spans="1:40" ht="20.149999999999999" customHeight="1">
      <c r="A17" s="31">
        <v>6</v>
      </c>
      <c r="B17" s="53"/>
      <c r="C17" s="122" t="str">
        <f t="shared" si="1"/>
        <v/>
      </c>
      <c r="D17" s="100"/>
      <c r="E17" s="101"/>
      <c r="F17" s="102"/>
      <c r="G17" s="103"/>
      <c r="H17" s="67"/>
      <c r="I17" s="101"/>
      <c r="J17" s="104"/>
      <c r="K17" s="67"/>
      <c r="L17" s="26"/>
      <c r="M17" s="26"/>
      <c r="N17" s="26"/>
      <c r="O17" s="26"/>
      <c r="P17" s="124" t="str">
        <f t="shared" si="0"/>
        <v/>
      </c>
      <c r="Q17" s="6" t="str">
        <f t="shared" si="2"/>
        <v/>
      </c>
      <c r="R17" s="6">
        <f t="shared" si="3"/>
        <v>0</v>
      </c>
      <c r="S17" s="6">
        <f t="shared" si="7"/>
        <v>0</v>
      </c>
      <c r="T17" s="6">
        <f t="shared" si="4"/>
        <v>0</v>
      </c>
      <c r="AA17" s="6" t="s">
        <v>53</v>
      </c>
      <c r="AI17" s="129"/>
      <c r="AJ17" s="130"/>
      <c r="AK17" s="131"/>
      <c r="AL17" s="132"/>
      <c r="AM17" s="133">
        <f t="shared" si="5"/>
        <v>0</v>
      </c>
      <c r="AN17" s="134">
        <f t="shared" si="6"/>
        <v>0</v>
      </c>
    </row>
    <row r="18" spans="1:40" ht="20.149999999999999" customHeight="1">
      <c r="A18" s="31">
        <v>7</v>
      </c>
      <c r="B18" s="53"/>
      <c r="C18" s="122" t="str">
        <f t="shared" si="1"/>
        <v/>
      </c>
      <c r="D18" s="100"/>
      <c r="E18" s="101"/>
      <c r="F18" s="102"/>
      <c r="G18" s="103"/>
      <c r="H18" s="67"/>
      <c r="I18" s="101"/>
      <c r="J18" s="104"/>
      <c r="K18" s="67"/>
      <c r="L18" s="26"/>
      <c r="M18" s="26"/>
      <c r="N18" s="26"/>
      <c r="O18" s="26"/>
      <c r="P18" s="124" t="str">
        <f t="shared" si="0"/>
        <v/>
      </c>
      <c r="Q18" s="6" t="str">
        <f t="shared" si="2"/>
        <v/>
      </c>
      <c r="R18" s="6">
        <f t="shared" si="3"/>
        <v>0</v>
      </c>
      <c r="S18" s="6">
        <f t="shared" si="7"/>
        <v>0</v>
      </c>
      <c r="T18" s="6">
        <f t="shared" si="4"/>
        <v>0</v>
      </c>
      <c r="AA18" s="6" t="s">
        <v>54</v>
      </c>
      <c r="AI18" s="129"/>
      <c r="AJ18" s="130"/>
      <c r="AK18" s="131"/>
      <c r="AL18" s="132"/>
      <c r="AM18" s="133">
        <f t="shared" si="5"/>
        <v>0</v>
      </c>
      <c r="AN18" s="134">
        <f t="shared" si="6"/>
        <v>0</v>
      </c>
    </row>
    <row r="19" spans="1:40" ht="20.149999999999999" customHeight="1">
      <c r="A19" s="31">
        <v>8</v>
      </c>
      <c r="B19" s="53"/>
      <c r="C19" s="122" t="str">
        <f t="shared" si="1"/>
        <v/>
      </c>
      <c r="D19" s="100"/>
      <c r="E19" s="101"/>
      <c r="F19" s="102"/>
      <c r="G19" s="103"/>
      <c r="H19" s="67"/>
      <c r="I19" s="101"/>
      <c r="J19" s="104"/>
      <c r="K19" s="67"/>
      <c r="L19" s="26"/>
      <c r="M19" s="26"/>
      <c r="N19" s="26"/>
      <c r="O19" s="26"/>
      <c r="P19" s="124" t="str">
        <f t="shared" si="0"/>
        <v/>
      </c>
      <c r="Q19" s="6" t="str">
        <f t="shared" si="2"/>
        <v/>
      </c>
      <c r="R19" s="6">
        <f t="shared" si="3"/>
        <v>0</v>
      </c>
      <c r="S19" s="6">
        <f t="shared" si="7"/>
        <v>0</v>
      </c>
      <c r="T19" s="6">
        <f t="shared" si="4"/>
        <v>0</v>
      </c>
      <c r="AA19" s="6" t="s">
        <v>55</v>
      </c>
      <c r="AI19" s="129"/>
      <c r="AJ19" s="130"/>
      <c r="AK19" s="131"/>
      <c r="AL19" s="132"/>
      <c r="AM19" s="133">
        <f t="shared" si="5"/>
        <v>0</v>
      </c>
      <c r="AN19" s="134">
        <f t="shared" si="6"/>
        <v>0</v>
      </c>
    </row>
    <row r="20" spans="1:40" ht="20.149999999999999" customHeight="1">
      <c r="A20" s="31">
        <v>9</v>
      </c>
      <c r="B20" s="53"/>
      <c r="C20" s="122" t="str">
        <f t="shared" si="1"/>
        <v/>
      </c>
      <c r="D20" s="100"/>
      <c r="E20" s="101"/>
      <c r="F20" s="102"/>
      <c r="G20" s="103"/>
      <c r="H20" s="67"/>
      <c r="I20" s="101"/>
      <c r="J20" s="104"/>
      <c r="K20" s="67"/>
      <c r="L20" s="26"/>
      <c r="M20" s="26"/>
      <c r="N20" s="26"/>
      <c r="O20" s="26"/>
      <c r="P20" s="124" t="str">
        <f t="shared" si="0"/>
        <v/>
      </c>
      <c r="Q20" s="6" t="str">
        <f t="shared" si="2"/>
        <v/>
      </c>
      <c r="R20" s="6">
        <f t="shared" si="3"/>
        <v>0</v>
      </c>
      <c r="S20" s="6">
        <f t="shared" si="7"/>
        <v>0</v>
      </c>
      <c r="T20" s="6">
        <f t="shared" si="4"/>
        <v>0</v>
      </c>
      <c r="AA20" s="6" t="s">
        <v>56</v>
      </c>
      <c r="AI20" s="129"/>
      <c r="AJ20" s="130"/>
      <c r="AK20" s="131"/>
      <c r="AL20" s="132"/>
      <c r="AM20" s="133">
        <f t="shared" si="5"/>
        <v>0</v>
      </c>
      <c r="AN20" s="134">
        <f t="shared" si="6"/>
        <v>0</v>
      </c>
    </row>
    <row r="21" spans="1:40" ht="20.149999999999999" customHeight="1">
      <c r="A21" s="31">
        <v>10</v>
      </c>
      <c r="B21" s="54"/>
      <c r="C21" s="122" t="str">
        <f t="shared" si="1"/>
        <v/>
      </c>
      <c r="D21" s="100"/>
      <c r="E21" s="101"/>
      <c r="F21" s="102"/>
      <c r="G21" s="103"/>
      <c r="H21" s="67"/>
      <c r="I21" s="101"/>
      <c r="J21" s="104"/>
      <c r="K21" s="67"/>
      <c r="L21" s="26"/>
      <c r="M21" s="26"/>
      <c r="N21" s="26"/>
      <c r="O21" s="26"/>
      <c r="P21" s="124" t="str">
        <f t="shared" si="0"/>
        <v/>
      </c>
      <c r="Q21" s="6" t="str">
        <f t="shared" si="2"/>
        <v/>
      </c>
      <c r="R21" s="6">
        <f t="shared" si="3"/>
        <v>0</v>
      </c>
      <c r="S21" s="6">
        <f t="shared" si="7"/>
        <v>0</v>
      </c>
      <c r="T21" s="6">
        <f t="shared" si="4"/>
        <v>0</v>
      </c>
      <c r="AA21" s="6" t="s">
        <v>57</v>
      </c>
      <c r="AI21" s="129"/>
      <c r="AJ21" s="130"/>
      <c r="AK21" s="131"/>
      <c r="AL21" s="132"/>
      <c r="AM21" s="133">
        <f t="shared" si="5"/>
        <v>0</v>
      </c>
      <c r="AN21" s="134">
        <f t="shared" si="6"/>
        <v>0</v>
      </c>
    </row>
    <row r="22" spans="1:40" ht="20.149999999999999" customHeight="1">
      <c r="A22" s="31">
        <v>11</v>
      </c>
      <c r="B22" s="54"/>
      <c r="C22" s="122" t="str">
        <f t="shared" si="1"/>
        <v/>
      </c>
      <c r="D22" s="100"/>
      <c r="E22" s="101"/>
      <c r="F22" s="102"/>
      <c r="G22" s="103"/>
      <c r="H22" s="67"/>
      <c r="I22" s="101"/>
      <c r="J22" s="104"/>
      <c r="K22" s="67"/>
      <c r="L22" s="26"/>
      <c r="M22" s="26"/>
      <c r="N22" s="26"/>
      <c r="O22" s="26"/>
      <c r="P22" s="124" t="str">
        <f t="shared" si="0"/>
        <v/>
      </c>
      <c r="Q22" s="6" t="str">
        <f t="shared" si="2"/>
        <v/>
      </c>
      <c r="R22" s="6">
        <f t="shared" si="3"/>
        <v>0</v>
      </c>
      <c r="S22" s="6">
        <f t="shared" si="7"/>
        <v>0</v>
      </c>
      <c r="T22" s="6">
        <f t="shared" si="4"/>
        <v>0</v>
      </c>
      <c r="AA22" s="6" t="s">
        <v>58</v>
      </c>
      <c r="AI22" s="129"/>
      <c r="AJ22" s="130"/>
      <c r="AK22" s="131"/>
      <c r="AL22" s="132"/>
      <c r="AM22" s="133">
        <f t="shared" si="5"/>
        <v>0</v>
      </c>
      <c r="AN22" s="134">
        <f t="shared" si="6"/>
        <v>0</v>
      </c>
    </row>
    <row r="23" spans="1:40" ht="20.149999999999999" customHeight="1">
      <c r="A23" s="31">
        <v>12</v>
      </c>
      <c r="B23" s="54"/>
      <c r="C23" s="122" t="str">
        <f t="shared" si="1"/>
        <v/>
      </c>
      <c r="D23" s="100"/>
      <c r="E23" s="101"/>
      <c r="F23" s="102"/>
      <c r="G23" s="103"/>
      <c r="H23" s="67"/>
      <c r="I23" s="101"/>
      <c r="J23" s="104"/>
      <c r="K23" s="67"/>
      <c r="L23" s="26"/>
      <c r="M23" s="26"/>
      <c r="N23" s="26"/>
      <c r="O23" s="26"/>
      <c r="P23" s="124" t="str">
        <f t="shared" si="0"/>
        <v/>
      </c>
      <c r="Q23" s="6" t="str">
        <f t="shared" si="2"/>
        <v/>
      </c>
      <c r="R23" s="6">
        <f t="shared" si="3"/>
        <v>0</v>
      </c>
      <c r="S23" s="6">
        <f t="shared" si="7"/>
        <v>0</v>
      </c>
      <c r="T23" s="6">
        <f t="shared" si="4"/>
        <v>0</v>
      </c>
      <c r="AA23" s="6" t="s">
        <v>59</v>
      </c>
      <c r="AI23" s="129"/>
      <c r="AJ23" s="130"/>
      <c r="AK23" s="131"/>
      <c r="AL23" s="132"/>
      <c r="AM23" s="133">
        <f t="shared" si="5"/>
        <v>0</v>
      </c>
      <c r="AN23" s="134">
        <f t="shared" si="6"/>
        <v>0</v>
      </c>
    </row>
    <row r="24" spans="1:40" ht="20.149999999999999" customHeight="1">
      <c r="A24" s="31">
        <v>13</v>
      </c>
      <c r="B24" s="54"/>
      <c r="C24" s="122" t="str">
        <f t="shared" si="1"/>
        <v/>
      </c>
      <c r="D24" s="100"/>
      <c r="E24" s="101"/>
      <c r="F24" s="102"/>
      <c r="G24" s="103"/>
      <c r="H24" s="67"/>
      <c r="I24" s="101"/>
      <c r="J24" s="104"/>
      <c r="K24" s="67"/>
      <c r="L24" s="26"/>
      <c r="M24" s="26"/>
      <c r="N24" s="26"/>
      <c r="O24" s="26"/>
      <c r="P24" s="124" t="str">
        <f t="shared" si="0"/>
        <v/>
      </c>
      <c r="Q24" s="6" t="str">
        <f t="shared" si="2"/>
        <v/>
      </c>
      <c r="R24" s="6">
        <f t="shared" si="3"/>
        <v>0</v>
      </c>
      <c r="S24" s="6">
        <f t="shared" si="7"/>
        <v>0</v>
      </c>
      <c r="T24" s="6">
        <f t="shared" si="4"/>
        <v>0</v>
      </c>
      <c r="AA24" s="6" t="s">
        <v>60</v>
      </c>
      <c r="AI24" s="129"/>
      <c r="AJ24" s="130"/>
      <c r="AK24" s="131"/>
      <c r="AL24" s="132"/>
      <c r="AM24" s="133">
        <f t="shared" si="5"/>
        <v>0</v>
      </c>
      <c r="AN24" s="134">
        <f t="shared" si="6"/>
        <v>0</v>
      </c>
    </row>
    <row r="25" spans="1:40" ht="20.149999999999999" customHeight="1">
      <c r="A25" s="31">
        <v>14</v>
      </c>
      <c r="B25" s="54"/>
      <c r="C25" s="122" t="str">
        <f t="shared" si="1"/>
        <v/>
      </c>
      <c r="D25" s="100"/>
      <c r="E25" s="101"/>
      <c r="F25" s="102"/>
      <c r="G25" s="103"/>
      <c r="H25" s="67"/>
      <c r="I25" s="101"/>
      <c r="J25" s="104"/>
      <c r="K25" s="67"/>
      <c r="L25" s="26"/>
      <c r="M25" s="26"/>
      <c r="N25" s="26"/>
      <c r="O25" s="26"/>
      <c r="P25" s="124" t="str">
        <f t="shared" si="0"/>
        <v/>
      </c>
      <c r="Q25" s="6" t="str">
        <f t="shared" si="2"/>
        <v/>
      </c>
      <c r="R25" s="6">
        <f t="shared" si="3"/>
        <v>0</v>
      </c>
      <c r="S25" s="6">
        <f t="shared" si="7"/>
        <v>0</v>
      </c>
      <c r="T25" s="6">
        <f t="shared" si="4"/>
        <v>0</v>
      </c>
      <c r="AA25" s="6" t="s">
        <v>61</v>
      </c>
      <c r="AI25" s="129"/>
      <c r="AJ25" s="130"/>
      <c r="AK25" s="131"/>
      <c r="AL25" s="132"/>
      <c r="AM25" s="133">
        <f t="shared" si="5"/>
        <v>0</v>
      </c>
      <c r="AN25" s="134">
        <f t="shared" si="6"/>
        <v>0</v>
      </c>
    </row>
    <row r="26" spans="1:40" ht="20.149999999999999" customHeight="1">
      <c r="A26" s="31">
        <v>15</v>
      </c>
      <c r="B26" s="54"/>
      <c r="C26" s="122" t="str">
        <f t="shared" si="1"/>
        <v/>
      </c>
      <c r="D26" s="100"/>
      <c r="E26" s="101"/>
      <c r="F26" s="102"/>
      <c r="G26" s="103"/>
      <c r="H26" s="67"/>
      <c r="I26" s="101"/>
      <c r="J26" s="104"/>
      <c r="K26" s="67"/>
      <c r="L26" s="26"/>
      <c r="M26" s="26"/>
      <c r="N26" s="26"/>
      <c r="O26" s="26"/>
      <c r="P26" s="124" t="str">
        <f t="shared" si="0"/>
        <v/>
      </c>
      <c r="Q26" s="6" t="str">
        <f t="shared" si="2"/>
        <v/>
      </c>
      <c r="R26" s="6">
        <f t="shared" si="3"/>
        <v>0</v>
      </c>
      <c r="S26" s="6">
        <f t="shared" si="7"/>
        <v>0</v>
      </c>
      <c r="T26" s="6">
        <f t="shared" si="4"/>
        <v>0</v>
      </c>
      <c r="AA26" s="6" t="s">
        <v>62</v>
      </c>
      <c r="AI26" s="129"/>
      <c r="AJ26" s="130"/>
      <c r="AK26" s="131"/>
      <c r="AL26" s="132"/>
      <c r="AM26" s="133">
        <f t="shared" si="5"/>
        <v>0</v>
      </c>
      <c r="AN26" s="134">
        <f t="shared" si="6"/>
        <v>0</v>
      </c>
    </row>
    <row r="27" spans="1:40" ht="20.149999999999999" customHeight="1">
      <c r="A27" s="31">
        <v>16</v>
      </c>
      <c r="B27" s="54"/>
      <c r="C27" s="122" t="str">
        <f t="shared" si="1"/>
        <v/>
      </c>
      <c r="D27" s="100"/>
      <c r="E27" s="101"/>
      <c r="F27" s="102"/>
      <c r="G27" s="103"/>
      <c r="H27" s="67"/>
      <c r="I27" s="101"/>
      <c r="J27" s="104"/>
      <c r="K27" s="67"/>
      <c r="L27" s="26"/>
      <c r="M27" s="26"/>
      <c r="N27" s="26"/>
      <c r="O27" s="26"/>
      <c r="P27" s="124" t="str">
        <f t="shared" si="0"/>
        <v/>
      </c>
      <c r="Q27" s="6" t="str">
        <f t="shared" si="2"/>
        <v/>
      </c>
      <c r="R27" s="6">
        <f t="shared" si="3"/>
        <v>0</v>
      </c>
      <c r="S27" s="6">
        <f t="shared" si="7"/>
        <v>0</v>
      </c>
      <c r="T27" s="6">
        <f t="shared" si="4"/>
        <v>0</v>
      </c>
      <c r="AA27" s="6" t="s">
        <v>63</v>
      </c>
      <c r="AI27" s="129"/>
      <c r="AJ27" s="130"/>
      <c r="AK27" s="131"/>
      <c r="AL27" s="132"/>
      <c r="AM27" s="133">
        <f t="shared" si="5"/>
        <v>0</v>
      </c>
      <c r="AN27" s="134">
        <f t="shared" si="6"/>
        <v>0</v>
      </c>
    </row>
    <row r="28" spans="1:40" ht="20.149999999999999" customHeight="1">
      <c r="A28" s="31">
        <v>17</v>
      </c>
      <c r="B28" s="54"/>
      <c r="C28" s="122" t="str">
        <f t="shared" si="1"/>
        <v/>
      </c>
      <c r="D28" s="100"/>
      <c r="E28" s="101"/>
      <c r="F28" s="102"/>
      <c r="G28" s="103"/>
      <c r="H28" s="67"/>
      <c r="I28" s="101"/>
      <c r="J28" s="104"/>
      <c r="K28" s="67"/>
      <c r="L28" s="26"/>
      <c r="M28" s="26"/>
      <c r="N28" s="26"/>
      <c r="O28" s="26"/>
      <c r="P28" s="124" t="str">
        <f t="shared" si="0"/>
        <v/>
      </c>
      <c r="Q28" s="6" t="str">
        <f t="shared" si="2"/>
        <v/>
      </c>
      <c r="R28" s="6">
        <f t="shared" si="3"/>
        <v>0</v>
      </c>
      <c r="S28" s="6">
        <f t="shared" si="7"/>
        <v>0</v>
      </c>
      <c r="T28" s="6">
        <f t="shared" si="4"/>
        <v>0</v>
      </c>
      <c r="AA28" s="6" t="s">
        <v>64</v>
      </c>
      <c r="AI28" s="129"/>
      <c r="AJ28" s="130"/>
      <c r="AK28" s="131"/>
      <c r="AL28" s="132"/>
      <c r="AM28" s="133">
        <f t="shared" si="5"/>
        <v>0</v>
      </c>
      <c r="AN28" s="134">
        <f t="shared" si="6"/>
        <v>0</v>
      </c>
    </row>
    <row r="29" spans="1:40" ht="20.149999999999999" customHeight="1">
      <c r="A29" s="31">
        <v>18</v>
      </c>
      <c r="B29" s="54"/>
      <c r="C29" s="122" t="str">
        <f t="shared" si="1"/>
        <v/>
      </c>
      <c r="D29" s="100"/>
      <c r="E29" s="101"/>
      <c r="F29" s="102"/>
      <c r="G29" s="103"/>
      <c r="H29" s="67"/>
      <c r="I29" s="101"/>
      <c r="J29" s="104"/>
      <c r="K29" s="67"/>
      <c r="L29" s="26"/>
      <c r="M29" s="26"/>
      <c r="N29" s="26"/>
      <c r="O29" s="26"/>
      <c r="P29" s="124" t="str">
        <f t="shared" si="0"/>
        <v/>
      </c>
      <c r="Q29" s="6" t="str">
        <f t="shared" si="2"/>
        <v/>
      </c>
      <c r="R29" s="6">
        <f t="shared" si="3"/>
        <v>0</v>
      </c>
      <c r="S29" s="6">
        <f t="shared" si="7"/>
        <v>0</v>
      </c>
      <c r="T29" s="6">
        <f t="shared" si="4"/>
        <v>0</v>
      </c>
      <c r="AA29" s="6" t="s">
        <v>65</v>
      </c>
      <c r="AI29" s="129"/>
      <c r="AJ29" s="130"/>
      <c r="AK29" s="131"/>
      <c r="AL29" s="132"/>
      <c r="AM29" s="133">
        <f t="shared" si="5"/>
        <v>0</v>
      </c>
      <c r="AN29" s="134">
        <f t="shared" si="6"/>
        <v>0</v>
      </c>
    </row>
    <row r="30" spans="1:40" ht="20.149999999999999" customHeight="1">
      <c r="A30" s="31">
        <v>19</v>
      </c>
      <c r="B30" s="54"/>
      <c r="C30" s="122" t="str">
        <f t="shared" si="1"/>
        <v/>
      </c>
      <c r="D30" s="100"/>
      <c r="E30" s="101"/>
      <c r="F30" s="102"/>
      <c r="G30" s="103"/>
      <c r="H30" s="67"/>
      <c r="I30" s="101"/>
      <c r="J30" s="104"/>
      <c r="K30" s="67"/>
      <c r="L30" s="26"/>
      <c r="M30" s="26"/>
      <c r="N30" s="26"/>
      <c r="O30" s="26"/>
      <c r="P30" s="124" t="str">
        <f t="shared" si="0"/>
        <v/>
      </c>
      <c r="Q30" s="6" t="str">
        <f t="shared" si="2"/>
        <v/>
      </c>
      <c r="R30" s="6">
        <f t="shared" si="3"/>
        <v>0</v>
      </c>
      <c r="S30" s="6">
        <f t="shared" si="7"/>
        <v>0</v>
      </c>
      <c r="T30" s="6">
        <f t="shared" si="4"/>
        <v>0</v>
      </c>
      <c r="AA30" s="6" t="s">
        <v>66</v>
      </c>
      <c r="AI30" s="129"/>
      <c r="AJ30" s="130"/>
      <c r="AK30" s="131"/>
      <c r="AL30" s="132"/>
      <c r="AM30" s="133">
        <f t="shared" si="5"/>
        <v>0</v>
      </c>
      <c r="AN30" s="134">
        <f t="shared" si="6"/>
        <v>0</v>
      </c>
    </row>
    <row r="31" spans="1:40" ht="20.149999999999999" customHeight="1">
      <c r="A31" s="31">
        <v>20</v>
      </c>
      <c r="B31" s="54"/>
      <c r="C31" s="122" t="str">
        <f t="shared" si="1"/>
        <v/>
      </c>
      <c r="D31" s="100"/>
      <c r="E31" s="101"/>
      <c r="F31" s="102"/>
      <c r="G31" s="103"/>
      <c r="H31" s="67"/>
      <c r="I31" s="101"/>
      <c r="J31" s="104"/>
      <c r="K31" s="67"/>
      <c r="L31" s="26"/>
      <c r="M31" s="26"/>
      <c r="N31" s="26"/>
      <c r="O31" s="26"/>
      <c r="P31" s="124" t="str">
        <f t="shared" si="0"/>
        <v/>
      </c>
      <c r="Q31" s="6" t="str">
        <f t="shared" si="2"/>
        <v/>
      </c>
      <c r="R31" s="6">
        <f t="shared" si="3"/>
        <v>0</v>
      </c>
      <c r="S31" s="6">
        <f t="shared" si="7"/>
        <v>0</v>
      </c>
      <c r="T31" s="6">
        <f t="shared" si="4"/>
        <v>0</v>
      </c>
      <c r="AA31" s="6" t="s">
        <v>67</v>
      </c>
      <c r="AI31" s="129"/>
      <c r="AJ31" s="130"/>
      <c r="AK31" s="131"/>
      <c r="AL31" s="132"/>
      <c r="AM31" s="133">
        <f t="shared" si="5"/>
        <v>0</v>
      </c>
      <c r="AN31" s="134">
        <f t="shared" si="6"/>
        <v>0</v>
      </c>
    </row>
    <row r="32" spans="1:40" ht="20.149999999999999" customHeight="1">
      <c r="A32" s="31">
        <v>21</v>
      </c>
      <c r="B32" s="54"/>
      <c r="C32" s="122" t="str">
        <f t="shared" si="1"/>
        <v/>
      </c>
      <c r="D32" s="100"/>
      <c r="E32" s="101"/>
      <c r="F32" s="102"/>
      <c r="G32" s="103"/>
      <c r="H32" s="67"/>
      <c r="I32" s="101"/>
      <c r="J32" s="104"/>
      <c r="K32" s="67"/>
      <c r="L32" s="26"/>
      <c r="M32" s="26"/>
      <c r="N32" s="26"/>
      <c r="O32" s="26"/>
      <c r="P32" s="124" t="str">
        <f t="shared" si="0"/>
        <v/>
      </c>
      <c r="Q32" s="6" t="str">
        <f t="shared" si="2"/>
        <v/>
      </c>
      <c r="R32" s="6">
        <f t="shared" si="3"/>
        <v>0</v>
      </c>
      <c r="S32" s="6">
        <f t="shared" si="7"/>
        <v>0</v>
      </c>
      <c r="T32" s="6">
        <f t="shared" si="4"/>
        <v>0</v>
      </c>
      <c r="AA32" s="6" t="s">
        <v>68</v>
      </c>
      <c r="AI32" s="129"/>
      <c r="AJ32" s="130"/>
      <c r="AK32" s="131"/>
      <c r="AL32" s="132"/>
      <c r="AM32" s="133">
        <f t="shared" si="5"/>
        <v>0</v>
      </c>
      <c r="AN32" s="134">
        <f t="shared" si="6"/>
        <v>0</v>
      </c>
    </row>
    <row r="33" spans="1:40" ht="20.149999999999999" customHeight="1">
      <c r="A33" s="31">
        <v>22</v>
      </c>
      <c r="B33" s="54"/>
      <c r="C33" s="122" t="str">
        <f t="shared" si="1"/>
        <v/>
      </c>
      <c r="D33" s="100"/>
      <c r="E33" s="101"/>
      <c r="F33" s="102"/>
      <c r="G33" s="103"/>
      <c r="H33" s="67"/>
      <c r="I33" s="101"/>
      <c r="J33" s="104"/>
      <c r="K33" s="67"/>
      <c r="L33" s="26"/>
      <c r="M33" s="26"/>
      <c r="N33" s="26"/>
      <c r="O33" s="26"/>
      <c r="P33" s="124" t="str">
        <f t="shared" si="0"/>
        <v/>
      </c>
      <c r="Q33" s="6" t="str">
        <f t="shared" si="2"/>
        <v/>
      </c>
      <c r="R33" s="6">
        <f t="shared" si="3"/>
        <v>0</v>
      </c>
      <c r="S33" s="6">
        <f t="shared" si="7"/>
        <v>0</v>
      </c>
      <c r="T33" s="6">
        <f t="shared" si="4"/>
        <v>0</v>
      </c>
      <c r="AI33" s="129"/>
      <c r="AJ33" s="130"/>
      <c r="AK33" s="131"/>
      <c r="AL33" s="132"/>
      <c r="AM33" s="133">
        <f t="shared" si="5"/>
        <v>0</v>
      </c>
      <c r="AN33" s="134">
        <f t="shared" si="6"/>
        <v>0</v>
      </c>
    </row>
    <row r="34" spans="1:40" ht="20.149999999999999" customHeight="1">
      <c r="A34" s="31">
        <v>23</v>
      </c>
      <c r="B34" s="54"/>
      <c r="C34" s="122" t="str">
        <f t="shared" si="1"/>
        <v/>
      </c>
      <c r="D34" s="100"/>
      <c r="E34" s="101"/>
      <c r="F34" s="102"/>
      <c r="G34" s="103"/>
      <c r="H34" s="67"/>
      <c r="I34" s="101"/>
      <c r="J34" s="104"/>
      <c r="K34" s="67"/>
      <c r="L34" s="26"/>
      <c r="M34" s="26"/>
      <c r="N34" s="26"/>
      <c r="O34" s="26"/>
      <c r="P34" s="124" t="str">
        <f t="shared" si="0"/>
        <v/>
      </c>
      <c r="Q34" s="6" t="str">
        <f t="shared" si="2"/>
        <v/>
      </c>
      <c r="R34" s="6">
        <f t="shared" si="3"/>
        <v>0</v>
      </c>
      <c r="S34" s="6">
        <f t="shared" si="7"/>
        <v>0</v>
      </c>
      <c r="T34" s="6">
        <f t="shared" si="4"/>
        <v>0</v>
      </c>
      <c r="AI34" s="129"/>
      <c r="AJ34" s="130"/>
      <c r="AK34" s="131"/>
      <c r="AL34" s="132"/>
      <c r="AM34" s="133">
        <f t="shared" si="5"/>
        <v>0</v>
      </c>
      <c r="AN34" s="134">
        <f t="shared" si="6"/>
        <v>0</v>
      </c>
    </row>
    <row r="35" spans="1:40" ht="20.149999999999999" customHeight="1">
      <c r="A35" s="31">
        <v>24</v>
      </c>
      <c r="B35" s="54"/>
      <c r="C35" s="122" t="str">
        <f t="shared" si="1"/>
        <v/>
      </c>
      <c r="D35" s="100"/>
      <c r="E35" s="101"/>
      <c r="F35" s="102"/>
      <c r="G35" s="103"/>
      <c r="H35" s="67"/>
      <c r="I35" s="101"/>
      <c r="J35" s="104"/>
      <c r="K35" s="67"/>
      <c r="L35" s="26"/>
      <c r="M35" s="26"/>
      <c r="N35" s="26"/>
      <c r="O35" s="26"/>
      <c r="P35" s="124" t="str">
        <f t="shared" si="0"/>
        <v/>
      </c>
      <c r="Q35" s="6" t="str">
        <f t="shared" si="2"/>
        <v/>
      </c>
      <c r="R35" s="6">
        <f t="shared" si="3"/>
        <v>0</v>
      </c>
      <c r="S35" s="6">
        <f t="shared" si="7"/>
        <v>0</v>
      </c>
      <c r="T35" s="6">
        <f t="shared" si="4"/>
        <v>0</v>
      </c>
      <c r="AI35" s="129"/>
      <c r="AJ35" s="130"/>
      <c r="AK35" s="131"/>
      <c r="AL35" s="132"/>
      <c r="AM35" s="133">
        <f t="shared" si="5"/>
        <v>0</v>
      </c>
      <c r="AN35" s="134">
        <f t="shared" si="6"/>
        <v>0</v>
      </c>
    </row>
    <row r="36" spans="1:40" ht="20.149999999999999" customHeight="1">
      <c r="A36" s="31">
        <v>25</v>
      </c>
      <c r="B36" s="54"/>
      <c r="C36" s="122" t="str">
        <f t="shared" si="1"/>
        <v/>
      </c>
      <c r="D36" s="100"/>
      <c r="E36" s="101"/>
      <c r="F36" s="102"/>
      <c r="G36" s="103"/>
      <c r="H36" s="67"/>
      <c r="I36" s="101"/>
      <c r="J36" s="104"/>
      <c r="K36" s="67"/>
      <c r="L36" s="26"/>
      <c r="M36" s="26"/>
      <c r="N36" s="26"/>
      <c r="O36" s="26"/>
      <c r="P36" s="124" t="str">
        <f t="shared" si="0"/>
        <v/>
      </c>
      <c r="Q36" s="6" t="str">
        <f t="shared" si="2"/>
        <v/>
      </c>
      <c r="R36" s="6">
        <f t="shared" si="3"/>
        <v>0</v>
      </c>
      <c r="S36" s="6">
        <f t="shared" si="7"/>
        <v>0</v>
      </c>
      <c r="T36" s="6">
        <f t="shared" si="4"/>
        <v>0</v>
      </c>
      <c r="AI36" s="129"/>
      <c r="AJ36" s="130"/>
      <c r="AK36" s="131"/>
      <c r="AL36" s="132"/>
      <c r="AM36" s="133">
        <f t="shared" si="5"/>
        <v>0</v>
      </c>
      <c r="AN36" s="134">
        <f t="shared" si="6"/>
        <v>0</v>
      </c>
    </row>
    <row r="37" spans="1:40" ht="20.149999999999999" customHeight="1">
      <c r="A37" s="31">
        <v>26</v>
      </c>
      <c r="B37" s="54"/>
      <c r="C37" s="122" t="str">
        <f t="shared" si="1"/>
        <v/>
      </c>
      <c r="D37" s="100"/>
      <c r="E37" s="101"/>
      <c r="F37" s="102"/>
      <c r="G37" s="103"/>
      <c r="H37" s="67"/>
      <c r="I37" s="101"/>
      <c r="J37" s="104"/>
      <c r="K37" s="67"/>
      <c r="L37" s="26"/>
      <c r="M37" s="26"/>
      <c r="N37" s="26"/>
      <c r="O37" s="26"/>
      <c r="P37" s="124" t="str">
        <f t="shared" si="0"/>
        <v/>
      </c>
      <c r="Q37" s="6" t="str">
        <f t="shared" si="2"/>
        <v/>
      </c>
      <c r="R37" s="6">
        <f t="shared" si="3"/>
        <v>0</v>
      </c>
      <c r="S37" s="6">
        <f t="shared" si="7"/>
        <v>0</v>
      </c>
      <c r="T37" s="6">
        <f t="shared" si="4"/>
        <v>0</v>
      </c>
      <c r="AI37" s="129"/>
      <c r="AJ37" s="130"/>
      <c r="AK37" s="131"/>
      <c r="AL37" s="132"/>
      <c r="AM37" s="133">
        <f t="shared" si="5"/>
        <v>0</v>
      </c>
      <c r="AN37" s="134">
        <f t="shared" si="6"/>
        <v>0</v>
      </c>
    </row>
    <row r="38" spans="1:40" ht="20.149999999999999" customHeight="1">
      <c r="A38" s="31">
        <v>27</v>
      </c>
      <c r="B38" s="54"/>
      <c r="C38" s="122" t="str">
        <f t="shared" si="1"/>
        <v/>
      </c>
      <c r="D38" s="100"/>
      <c r="E38" s="101"/>
      <c r="F38" s="102"/>
      <c r="G38" s="103"/>
      <c r="H38" s="67"/>
      <c r="I38" s="101"/>
      <c r="J38" s="104"/>
      <c r="K38" s="67"/>
      <c r="L38" s="26"/>
      <c r="M38" s="26"/>
      <c r="N38" s="26"/>
      <c r="O38" s="26"/>
      <c r="P38" s="124" t="str">
        <f t="shared" si="0"/>
        <v/>
      </c>
      <c r="Q38" s="6" t="str">
        <f t="shared" si="2"/>
        <v/>
      </c>
      <c r="R38" s="6">
        <f t="shared" si="3"/>
        <v>0</v>
      </c>
      <c r="S38" s="6">
        <f t="shared" si="7"/>
        <v>0</v>
      </c>
      <c r="T38" s="6">
        <f t="shared" si="4"/>
        <v>0</v>
      </c>
      <c r="AI38" s="129"/>
      <c r="AJ38" s="130"/>
      <c r="AK38" s="131"/>
      <c r="AL38" s="132"/>
      <c r="AM38" s="133">
        <f t="shared" si="5"/>
        <v>0</v>
      </c>
      <c r="AN38" s="134">
        <f t="shared" si="6"/>
        <v>0</v>
      </c>
    </row>
    <row r="39" spans="1:40" ht="20.149999999999999" customHeight="1">
      <c r="A39" s="31">
        <v>28</v>
      </c>
      <c r="B39" s="54"/>
      <c r="C39" s="122" t="str">
        <f t="shared" si="1"/>
        <v/>
      </c>
      <c r="D39" s="100"/>
      <c r="E39" s="101"/>
      <c r="F39" s="102"/>
      <c r="G39" s="103"/>
      <c r="H39" s="67"/>
      <c r="I39" s="101"/>
      <c r="J39" s="104"/>
      <c r="K39" s="67"/>
      <c r="L39" s="26"/>
      <c r="M39" s="26"/>
      <c r="N39" s="26"/>
      <c r="O39" s="26"/>
      <c r="P39" s="124" t="str">
        <f t="shared" si="0"/>
        <v/>
      </c>
      <c r="Q39" s="6" t="str">
        <f t="shared" si="2"/>
        <v/>
      </c>
      <c r="R39" s="6">
        <f t="shared" si="3"/>
        <v>0</v>
      </c>
      <c r="S39" s="6">
        <f t="shared" si="7"/>
        <v>0</v>
      </c>
      <c r="T39" s="6">
        <f t="shared" si="4"/>
        <v>0</v>
      </c>
      <c r="AI39" s="129"/>
      <c r="AJ39" s="130"/>
      <c r="AK39" s="131"/>
      <c r="AL39" s="132"/>
      <c r="AM39" s="133">
        <f t="shared" si="5"/>
        <v>0</v>
      </c>
      <c r="AN39" s="134">
        <f t="shared" si="6"/>
        <v>0</v>
      </c>
    </row>
    <row r="40" spans="1:40" ht="20.149999999999999" customHeight="1">
      <c r="A40" s="31">
        <v>29</v>
      </c>
      <c r="B40" s="54"/>
      <c r="C40" s="122" t="str">
        <f t="shared" si="1"/>
        <v/>
      </c>
      <c r="D40" s="100"/>
      <c r="E40" s="101"/>
      <c r="F40" s="102"/>
      <c r="G40" s="103"/>
      <c r="H40" s="67"/>
      <c r="I40" s="101"/>
      <c r="J40" s="104"/>
      <c r="K40" s="67"/>
      <c r="L40" s="26"/>
      <c r="M40" s="26"/>
      <c r="N40" s="26"/>
      <c r="O40" s="26"/>
      <c r="P40" s="124" t="str">
        <f t="shared" si="0"/>
        <v/>
      </c>
      <c r="Q40" s="6" t="str">
        <f t="shared" si="2"/>
        <v/>
      </c>
      <c r="R40" s="6">
        <f t="shared" si="3"/>
        <v>0</v>
      </c>
      <c r="S40" s="6">
        <f t="shared" si="7"/>
        <v>0</v>
      </c>
      <c r="T40" s="6">
        <f t="shared" si="4"/>
        <v>0</v>
      </c>
      <c r="AI40" s="129"/>
      <c r="AJ40" s="130"/>
      <c r="AK40" s="131"/>
      <c r="AL40" s="132"/>
      <c r="AM40" s="133">
        <f t="shared" si="5"/>
        <v>0</v>
      </c>
      <c r="AN40" s="134">
        <f t="shared" si="6"/>
        <v>0</v>
      </c>
    </row>
    <row r="41" spans="1:40" ht="20.149999999999999" customHeight="1">
      <c r="A41" s="31">
        <v>30</v>
      </c>
      <c r="B41" s="54"/>
      <c r="C41" s="122" t="str">
        <f t="shared" si="1"/>
        <v/>
      </c>
      <c r="D41" s="100"/>
      <c r="E41" s="101"/>
      <c r="F41" s="102"/>
      <c r="G41" s="103"/>
      <c r="H41" s="67"/>
      <c r="I41" s="101"/>
      <c r="J41" s="104"/>
      <c r="K41" s="67"/>
      <c r="L41" s="26"/>
      <c r="M41" s="26"/>
      <c r="N41" s="26"/>
      <c r="O41" s="26"/>
      <c r="P41" s="124" t="str">
        <f t="shared" si="0"/>
        <v/>
      </c>
      <c r="Q41" s="6" t="str">
        <f t="shared" si="2"/>
        <v/>
      </c>
      <c r="R41" s="6">
        <f t="shared" si="3"/>
        <v>0</v>
      </c>
      <c r="S41" s="6">
        <f t="shared" si="7"/>
        <v>0</v>
      </c>
      <c r="T41" s="6">
        <f t="shared" si="4"/>
        <v>0</v>
      </c>
      <c r="AI41" s="129"/>
      <c r="AJ41" s="130"/>
      <c r="AK41" s="131"/>
      <c r="AL41" s="132"/>
      <c r="AM41" s="133">
        <f t="shared" si="5"/>
        <v>0</v>
      </c>
      <c r="AN41" s="134">
        <f t="shared" si="6"/>
        <v>0</v>
      </c>
    </row>
    <row r="42" spans="1:40" ht="20.149999999999999" customHeight="1">
      <c r="A42" s="31">
        <v>31</v>
      </c>
      <c r="B42" s="54"/>
      <c r="C42" s="122" t="str">
        <f t="shared" si="1"/>
        <v/>
      </c>
      <c r="D42" s="100"/>
      <c r="E42" s="101"/>
      <c r="F42" s="102"/>
      <c r="G42" s="103"/>
      <c r="H42" s="67"/>
      <c r="I42" s="101"/>
      <c r="J42" s="104"/>
      <c r="K42" s="67"/>
      <c r="L42" s="26"/>
      <c r="M42" s="26"/>
      <c r="N42" s="26"/>
      <c r="O42" s="26"/>
      <c r="P42" s="124" t="str">
        <f t="shared" si="0"/>
        <v/>
      </c>
      <c r="Q42" s="6" t="str">
        <f t="shared" si="2"/>
        <v/>
      </c>
      <c r="R42" s="6">
        <f t="shared" si="3"/>
        <v>0</v>
      </c>
      <c r="S42" s="6">
        <f t="shared" si="7"/>
        <v>0</v>
      </c>
      <c r="T42" s="6">
        <f t="shared" si="4"/>
        <v>0</v>
      </c>
      <c r="AI42" s="129"/>
      <c r="AJ42" s="130"/>
      <c r="AK42" s="131"/>
      <c r="AL42" s="132"/>
      <c r="AM42" s="133">
        <f t="shared" si="5"/>
        <v>0</v>
      </c>
      <c r="AN42" s="134">
        <f t="shared" si="6"/>
        <v>0</v>
      </c>
    </row>
    <row r="43" spans="1:40" ht="20.149999999999999" customHeight="1">
      <c r="A43" s="31">
        <v>32</v>
      </c>
      <c r="B43" s="54"/>
      <c r="C43" s="122" t="str">
        <f t="shared" si="1"/>
        <v/>
      </c>
      <c r="D43" s="100"/>
      <c r="E43" s="101"/>
      <c r="F43" s="102"/>
      <c r="G43" s="103"/>
      <c r="H43" s="67"/>
      <c r="I43" s="101"/>
      <c r="J43" s="104"/>
      <c r="K43" s="67"/>
      <c r="L43" s="26"/>
      <c r="M43" s="26"/>
      <c r="N43" s="26"/>
      <c r="O43" s="26"/>
      <c r="P43" s="124" t="str">
        <f t="shared" si="0"/>
        <v/>
      </c>
      <c r="Q43" s="6" t="str">
        <f t="shared" si="2"/>
        <v/>
      </c>
      <c r="R43" s="6">
        <f t="shared" si="3"/>
        <v>0</v>
      </c>
      <c r="S43" s="6">
        <f t="shared" si="7"/>
        <v>0</v>
      </c>
      <c r="T43" s="6">
        <f t="shared" si="4"/>
        <v>0</v>
      </c>
      <c r="AI43" s="129"/>
      <c r="AJ43" s="130"/>
      <c r="AK43" s="131"/>
      <c r="AL43" s="132"/>
      <c r="AM43" s="133">
        <f t="shared" si="5"/>
        <v>0</v>
      </c>
      <c r="AN43" s="134">
        <f t="shared" si="6"/>
        <v>0</v>
      </c>
    </row>
    <row r="44" spans="1:40" ht="20.149999999999999" customHeight="1">
      <c r="A44" s="31">
        <v>33</v>
      </c>
      <c r="B44" s="54"/>
      <c r="C44" s="122" t="str">
        <f t="shared" si="1"/>
        <v/>
      </c>
      <c r="D44" s="100"/>
      <c r="E44" s="101"/>
      <c r="F44" s="102"/>
      <c r="G44" s="103"/>
      <c r="H44" s="67"/>
      <c r="I44" s="101"/>
      <c r="J44" s="104"/>
      <c r="K44" s="67"/>
      <c r="L44" s="26"/>
      <c r="M44" s="26"/>
      <c r="N44" s="26"/>
      <c r="O44" s="26"/>
      <c r="P44" s="124" t="str">
        <f t="shared" ref="P44:P75" si="8">IF(D44="","",VLOOKUP(D44,$AC$2:$AD$5,2,FALSE))</f>
        <v/>
      </c>
      <c r="Q44" s="6" t="str">
        <f t="shared" si="2"/>
        <v/>
      </c>
      <c r="R44" s="6">
        <f t="shared" si="3"/>
        <v>0</v>
      </c>
      <c r="S44" s="6">
        <f t="shared" si="7"/>
        <v>0</v>
      </c>
      <c r="T44" s="6">
        <f t="shared" si="4"/>
        <v>0</v>
      </c>
      <c r="AI44" s="129"/>
      <c r="AJ44" s="130"/>
      <c r="AK44" s="131"/>
      <c r="AL44" s="132"/>
      <c r="AM44" s="133">
        <f t="shared" si="5"/>
        <v>0</v>
      </c>
      <c r="AN44" s="134">
        <f t="shared" si="6"/>
        <v>0</v>
      </c>
    </row>
    <row r="45" spans="1:40" ht="20.149999999999999" customHeight="1">
      <c r="A45" s="31">
        <v>34</v>
      </c>
      <c r="B45" s="54"/>
      <c r="C45" s="122" t="str">
        <f t="shared" si="1"/>
        <v/>
      </c>
      <c r="D45" s="100"/>
      <c r="E45" s="101"/>
      <c r="F45" s="102"/>
      <c r="G45" s="103"/>
      <c r="H45" s="67"/>
      <c r="I45" s="101"/>
      <c r="J45" s="104"/>
      <c r="K45" s="67"/>
      <c r="L45" s="26"/>
      <c r="M45" s="26"/>
      <c r="N45" s="26"/>
      <c r="O45" s="26"/>
      <c r="P45" s="124" t="str">
        <f t="shared" si="8"/>
        <v/>
      </c>
      <c r="Q45" s="6" t="str">
        <f t="shared" si="2"/>
        <v/>
      </c>
      <c r="R45" s="6">
        <f t="shared" si="3"/>
        <v>0</v>
      </c>
      <c r="S45" s="6">
        <f t="shared" si="7"/>
        <v>0</v>
      </c>
      <c r="T45" s="6">
        <f t="shared" si="4"/>
        <v>0</v>
      </c>
      <c r="AI45" s="129"/>
      <c r="AJ45" s="130"/>
      <c r="AK45" s="131"/>
      <c r="AL45" s="132"/>
      <c r="AM45" s="133">
        <f t="shared" si="5"/>
        <v>0</v>
      </c>
      <c r="AN45" s="134">
        <f t="shared" si="6"/>
        <v>0</v>
      </c>
    </row>
    <row r="46" spans="1:40" ht="20.149999999999999" customHeight="1">
      <c r="A46" s="31">
        <v>35</v>
      </c>
      <c r="B46" s="54"/>
      <c r="C46" s="122" t="str">
        <f t="shared" si="1"/>
        <v/>
      </c>
      <c r="D46" s="100"/>
      <c r="E46" s="101"/>
      <c r="F46" s="102"/>
      <c r="G46" s="103"/>
      <c r="H46" s="67"/>
      <c r="I46" s="101"/>
      <c r="J46" s="104"/>
      <c r="K46" s="67"/>
      <c r="L46" s="26"/>
      <c r="M46" s="26"/>
      <c r="N46" s="26"/>
      <c r="O46" s="26"/>
      <c r="P46" s="124" t="str">
        <f t="shared" si="8"/>
        <v/>
      </c>
      <c r="Q46" s="6" t="str">
        <f t="shared" si="2"/>
        <v/>
      </c>
      <c r="R46" s="6">
        <f t="shared" si="3"/>
        <v>0</v>
      </c>
      <c r="S46" s="6">
        <f t="shared" si="7"/>
        <v>0</v>
      </c>
      <c r="T46" s="6">
        <f t="shared" si="4"/>
        <v>0</v>
      </c>
      <c r="AI46" s="129"/>
      <c r="AJ46" s="130"/>
      <c r="AK46" s="131"/>
      <c r="AL46" s="132"/>
      <c r="AM46" s="133">
        <f t="shared" si="5"/>
        <v>0</v>
      </c>
      <c r="AN46" s="134">
        <f t="shared" si="6"/>
        <v>0</v>
      </c>
    </row>
    <row r="47" spans="1:40" ht="20.149999999999999" customHeight="1">
      <c r="A47" s="31">
        <v>36</v>
      </c>
      <c r="B47" s="54"/>
      <c r="C47" s="122" t="str">
        <f t="shared" si="1"/>
        <v/>
      </c>
      <c r="D47" s="100"/>
      <c r="E47" s="101"/>
      <c r="F47" s="102"/>
      <c r="G47" s="103"/>
      <c r="H47" s="67"/>
      <c r="I47" s="101"/>
      <c r="J47" s="104"/>
      <c r="K47" s="67"/>
      <c r="L47" s="26"/>
      <c r="M47" s="26"/>
      <c r="N47" s="26"/>
      <c r="O47" s="26"/>
      <c r="P47" s="124" t="str">
        <f t="shared" si="8"/>
        <v/>
      </c>
      <c r="Q47" s="6" t="str">
        <f t="shared" si="2"/>
        <v/>
      </c>
      <c r="R47" s="6">
        <f t="shared" si="3"/>
        <v>0</v>
      </c>
      <c r="S47" s="6">
        <f t="shared" si="7"/>
        <v>0</v>
      </c>
      <c r="T47" s="6">
        <f t="shared" si="4"/>
        <v>0</v>
      </c>
      <c r="AI47" s="129"/>
      <c r="AJ47" s="130"/>
      <c r="AK47" s="131"/>
      <c r="AL47" s="132"/>
      <c r="AM47" s="133">
        <f t="shared" si="5"/>
        <v>0</v>
      </c>
      <c r="AN47" s="134">
        <f t="shared" si="6"/>
        <v>0</v>
      </c>
    </row>
    <row r="48" spans="1:40" ht="20.149999999999999" customHeight="1">
      <c r="A48" s="31">
        <v>37</v>
      </c>
      <c r="B48" s="54"/>
      <c r="C48" s="122" t="str">
        <f t="shared" si="1"/>
        <v/>
      </c>
      <c r="D48" s="100"/>
      <c r="E48" s="101"/>
      <c r="F48" s="102"/>
      <c r="G48" s="103"/>
      <c r="H48" s="67"/>
      <c r="I48" s="101"/>
      <c r="J48" s="104"/>
      <c r="K48" s="67"/>
      <c r="L48" s="26"/>
      <c r="M48" s="26"/>
      <c r="N48" s="26"/>
      <c r="O48" s="26"/>
      <c r="P48" s="124" t="str">
        <f t="shared" si="8"/>
        <v/>
      </c>
      <c r="Q48" s="6" t="str">
        <f t="shared" si="2"/>
        <v/>
      </c>
      <c r="R48" s="6">
        <f t="shared" si="3"/>
        <v>0</v>
      </c>
      <c r="S48" s="6">
        <f t="shared" si="7"/>
        <v>0</v>
      </c>
      <c r="T48" s="6">
        <f t="shared" si="4"/>
        <v>0</v>
      </c>
      <c r="AI48" s="129"/>
      <c r="AJ48" s="130"/>
      <c r="AK48" s="131"/>
      <c r="AL48" s="132"/>
      <c r="AM48" s="133">
        <f t="shared" si="5"/>
        <v>0</v>
      </c>
      <c r="AN48" s="134">
        <f t="shared" si="6"/>
        <v>0</v>
      </c>
    </row>
    <row r="49" spans="1:40" ht="20.149999999999999" customHeight="1">
      <c r="A49" s="31">
        <v>38</v>
      </c>
      <c r="B49" s="54"/>
      <c r="C49" s="122" t="str">
        <f t="shared" si="1"/>
        <v/>
      </c>
      <c r="D49" s="100"/>
      <c r="E49" s="101"/>
      <c r="F49" s="102"/>
      <c r="G49" s="103"/>
      <c r="H49" s="67"/>
      <c r="I49" s="101"/>
      <c r="J49" s="104"/>
      <c r="K49" s="67"/>
      <c r="L49" s="26"/>
      <c r="M49" s="26"/>
      <c r="N49" s="26"/>
      <c r="O49" s="26"/>
      <c r="P49" s="124" t="str">
        <f t="shared" si="8"/>
        <v/>
      </c>
      <c r="Q49" s="6" t="str">
        <f t="shared" si="2"/>
        <v/>
      </c>
      <c r="R49" s="6">
        <f t="shared" si="3"/>
        <v>0</v>
      </c>
      <c r="S49" s="6">
        <f t="shared" si="7"/>
        <v>0</v>
      </c>
      <c r="T49" s="6">
        <f t="shared" si="4"/>
        <v>0</v>
      </c>
      <c r="AI49" s="129"/>
      <c r="AJ49" s="130"/>
      <c r="AK49" s="131"/>
      <c r="AL49" s="132"/>
      <c r="AM49" s="133">
        <f t="shared" si="5"/>
        <v>0</v>
      </c>
      <c r="AN49" s="134">
        <f t="shared" si="6"/>
        <v>0</v>
      </c>
    </row>
    <row r="50" spans="1:40" ht="20.149999999999999" customHeight="1">
      <c r="A50" s="31">
        <v>39</v>
      </c>
      <c r="B50" s="54"/>
      <c r="C50" s="122" t="str">
        <f t="shared" si="1"/>
        <v/>
      </c>
      <c r="D50" s="100"/>
      <c r="E50" s="101"/>
      <c r="F50" s="102"/>
      <c r="G50" s="103"/>
      <c r="H50" s="67"/>
      <c r="I50" s="101"/>
      <c r="J50" s="104"/>
      <c r="K50" s="67"/>
      <c r="L50" s="26"/>
      <c r="M50" s="26"/>
      <c r="N50" s="26"/>
      <c r="O50" s="26"/>
      <c r="P50" s="124" t="str">
        <f t="shared" si="8"/>
        <v/>
      </c>
      <c r="Q50" s="6" t="str">
        <f t="shared" si="2"/>
        <v/>
      </c>
      <c r="R50" s="6">
        <f t="shared" si="3"/>
        <v>0</v>
      </c>
      <c r="S50" s="6">
        <f t="shared" si="7"/>
        <v>0</v>
      </c>
      <c r="T50" s="6">
        <f t="shared" si="4"/>
        <v>0</v>
      </c>
      <c r="AI50" s="129"/>
      <c r="AJ50" s="130"/>
      <c r="AK50" s="131"/>
      <c r="AL50" s="132"/>
      <c r="AM50" s="133">
        <f t="shared" si="5"/>
        <v>0</v>
      </c>
      <c r="AN50" s="134">
        <f t="shared" si="6"/>
        <v>0</v>
      </c>
    </row>
    <row r="51" spans="1:40" ht="20.149999999999999" customHeight="1">
      <c r="A51" s="31">
        <v>40</v>
      </c>
      <c r="B51" s="54"/>
      <c r="C51" s="122" t="str">
        <f t="shared" si="1"/>
        <v/>
      </c>
      <c r="D51" s="100"/>
      <c r="E51" s="101"/>
      <c r="F51" s="102"/>
      <c r="G51" s="103"/>
      <c r="H51" s="67"/>
      <c r="I51" s="101"/>
      <c r="J51" s="104"/>
      <c r="K51" s="67"/>
      <c r="L51" s="26"/>
      <c r="M51" s="26"/>
      <c r="N51" s="26"/>
      <c r="O51" s="26"/>
      <c r="P51" s="124" t="str">
        <f t="shared" si="8"/>
        <v/>
      </c>
      <c r="Q51" s="6" t="str">
        <f t="shared" si="2"/>
        <v/>
      </c>
      <c r="R51" s="6">
        <f t="shared" si="3"/>
        <v>0</v>
      </c>
      <c r="S51" s="6">
        <f t="shared" si="7"/>
        <v>0</v>
      </c>
      <c r="T51" s="6">
        <f t="shared" si="4"/>
        <v>0</v>
      </c>
      <c r="AI51" s="129"/>
      <c r="AJ51" s="130"/>
      <c r="AK51" s="131"/>
      <c r="AL51" s="132"/>
      <c r="AM51" s="133">
        <f t="shared" si="5"/>
        <v>0</v>
      </c>
      <c r="AN51" s="134">
        <f t="shared" si="6"/>
        <v>0</v>
      </c>
    </row>
    <row r="52" spans="1:40" ht="20.149999999999999" customHeight="1">
      <c r="A52" s="31">
        <v>41</v>
      </c>
      <c r="B52" s="54"/>
      <c r="C52" s="122" t="str">
        <f t="shared" si="1"/>
        <v/>
      </c>
      <c r="D52" s="100"/>
      <c r="E52" s="101"/>
      <c r="F52" s="102"/>
      <c r="G52" s="103"/>
      <c r="H52" s="67"/>
      <c r="I52" s="101"/>
      <c r="J52" s="104"/>
      <c r="K52" s="67"/>
      <c r="L52" s="26"/>
      <c r="M52" s="26"/>
      <c r="N52" s="26"/>
      <c r="O52" s="26"/>
      <c r="P52" s="124" t="str">
        <f t="shared" si="8"/>
        <v/>
      </c>
      <c r="Q52" s="6" t="str">
        <f t="shared" si="2"/>
        <v/>
      </c>
      <c r="R52" s="6">
        <f t="shared" si="3"/>
        <v>0</v>
      </c>
      <c r="S52" s="6">
        <f t="shared" si="7"/>
        <v>0</v>
      </c>
      <c r="T52" s="6">
        <f t="shared" si="4"/>
        <v>0</v>
      </c>
      <c r="AI52" s="129"/>
      <c r="AJ52" s="130"/>
      <c r="AK52" s="131"/>
      <c r="AL52" s="132"/>
      <c r="AM52" s="133">
        <f t="shared" si="5"/>
        <v>0</v>
      </c>
      <c r="AN52" s="134">
        <f t="shared" si="6"/>
        <v>0</v>
      </c>
    </row>
    <row r="53" spans="1:40" ht="20.149999999999999" customHeight="1">
      <c r="A53" s="31">
        <v>42</v>
      </c>
      <c r="B53" s="54"/>
      <c r="C53" s="122" t="str">
        <f t="shared" si="1"/>
        <v/>
      </c>
      <c r="D53" s="100"/>
      <c r="E53" s="101"/>
      <c r="F53" s="102"/>
      <c r="G53" s="103"/>
      <c r="H53" s="67"/>
      <c r="I53" s="101"/>
      <c r="J53" s="104"/>
      <c r="K53" s="67"/>
      <c r="L53" s="26"/>
      <c r="M53" s="26"/>
      <c r="N53" s="26"/>
      <c r="O53" s="26"/>
      <c r="P53" s="124" t="str">
        <f t="shared" si="8"/>
        <v/>
      </c>
      <c r="Q53" s="6" t="str">
        <f t="shared" si="2"/>
        <v/>
      </c>
      <c r="R53" s="6">
        <f t="shared" si="3"/>
        <v>0</v>
      </c>
      <c r="S53" s="6">
        <f t="shared" si="7"/>
        <v>0</v>
      </c>
      <c r="T53" s="6">
        <f t="shared" si="4"/>
        <v>0</v>
      </c>
      <c r="AI53" s="129"/>
      <c r="AJ53" s="130"/>
      <c r="AK53" s="131"/>
      <c r="AL53" s="132"/>
      <c r="AM53" s="133">
        <f t="shared" si="5"/>
        <v>0</v>
      </c>
      <c r="AN53" s="134">
        <f t="shared" si="6"/>
        <v>0</v>
      </c>
    </row>
    <row r="54" spans="1:40" ht="20.149999999999999" customHeight="1">
      <c r="A54" s="31">
        <v>43</v>
      </c>
      <c r="B54" s="54"/>
      <c r="C54" s="122" t="str">
        <f t="shared" si="1"/>
        <v/>
      </c>
      <c r="D54" s="100"/>
      <c r="E54" s="101"/>
      <c r="F54" s="102"/>
      <c r="G54" s="103"/>
      <c r="H54" s="67"/>
      <c r="I54" s="101"/>
      <c r="J54" s="104"/>
      <c r="K54" s="67"/>
      <c r="L54" s="26"/>
      <c r="M54" s="26"/>
      <c r="N54" s="26"/>
      <c r="O54" s="26"/>
      <c r="P54" s="124" t="str">
        <f t="shared" si="8"/>
        <v/>
      </c>
      <c r="Q54" s="6" t="str">
        <f t="shared" si="2"/>
        <v/>
      </c>
      <c r="R54" s="6">
        <f t="shared" si="3"/>
        <v>0</v>
      </c>
      <c r="S54" s="6">
        <f t="shared" si="7"/>
        <v>0</v>
      </c>
      <c r="T54" s="6">
        <f t="shared" si="4"/>
        <v>0</v>
      </c>
      <c r="AI54" s="129"/>
      <c r="AJ54" s="130"/>
      <c r="AK54" s="131"/>
      <c r="AL54" s="132"/>
      <c r="AM54" s="133">
        <f t="shared" si="5"/>
        <v>0</v>
      </c>
      <c r="AN54" s="134">
        <f t="shared" si="6"/>
        <v>0</v>
      </c>
    </row>
    <row r="55" spans="1:40" ht="20.149999999999999" customHeight="1">
      <c r="A55" s="31">
        <v>44</v>
      </c>
      <c r="B55" s="54"/>
      <c r="C55" s="122" t="str">
        <f t="shared" si="1"/>
        <v/>
      </c>
      <c r="D55" s="100"/>
      <c r="E55" s="101"/>
      <c r="F55" s="102"/>
      <c r="G55" s="103"/>
      <c r="H55" s="67"/>
      <c r="I55" s="101"/>
      <c r="J55" s="104"/>
      <c r="K55" s="67"/>
      <c r="L55" s="26"/>
      <c r="M55" s="26"/>
      <c r="N55" s="26"/>
      <c r="O55" s="26"/>
      <c r="P55" s="124" t="str">
        <f t="shared" si="8"/>
        <v/>
      </c>
      <c r="Q55" s="6" t="str">
        <f t="shared" si="2"/>
        <v/>
      </c>
      <c r="R55" s="6">
        <f t="shared" si="3"/>
        <v>0</v>
      </c>
      <c r="S55" s="6">
        <f t="shared" si="7"/>
        <v>0</v>
      </c>
      <c r="T55" s="6">
        <f t="shared" si="4"/>
        <v>0</v>
      </c>
      <c r="AI55" s="129"/>
      <c r="AJ55" s="130"/>
      <c r="AK55" s="131"/>
      <c r="AL55" s="132"/>
      <c r="AM55" s="133">
        <f t="shared" si="5"/>
        <v>0</v>
      </c>
      <c r="AN55" s="134">
        <f t="shared" si="6"/>
        <v>0</v>
      </c>
    </row>
    <row r="56" spans="1:40" ht="20.149999999999999" customHeight="1">
      <c r="A56" s="31">
        <v>45</v>
      </c>
      <c r="B56" s="54"/>
      <c r="C56" s="122" t="str">
        <f t="shared" si="1"/>
        <v/>
      </c>
      <c r="D56" s="100"/>
      <c r="E56" s="101"/>
      <c r="F56" s="102"/>
      <c r="G56" s="103"/>
      <c r="H56" s="67"/>
      <c r="I56" s="101"/>
      <c r="J56" s="104"/>
      <c r="K56" s="67"/>
      <c r="L56" s="26"/>
      <c r="M56" s="26"/>
      <c r="N56" s="26"/>
      <c r="O56" s="26"/>
      <c r="P56" s="124" t="str">
        <f t="shared" si="8"/>
        <v/>
      </c>
      <c r="Q56" s="6" t="str">
        <f t="shared" si="2"/>
        <v/>
      </c>
      <c r="R56" s="6">
        <f t="shared" si="3"/>
        <v>0</v>
      </c>
      <c r="S56" s="6">
        <f t="shared" si="7"/>
        <v>0</v>
      </c>
      <c r="T56" s="6">
        <f t="shared" si="4"/>
        <v>0</v>
      </c>
      <c r="AI56" s="129"/>
      <c r="AJ56" s="130"/>
      <c r="AK56" s="131"/>
      <c r="AL56" s="132"/>
      <c r="AM56" s="133">
        <f t="shared" si="5"/>
        <v>0</v>
      </c>
      <c r="AN56" s="134">
        <f t="shared" si="6"/>
        <v>0</v>
      </c>
    </row>
    <row r="57" spans="1:40" ht="20.149999999999999" customHeight="1">
      <c r="A57" s="31">
        <v>46</v>
      </c>
      <c r="B57" s="54"/>
      <c r="C57" s="122" t="str">
        <f t="shared" si="1"/>
        <v/>
      </c>
      <c r="D57" s="100"/>
      <c r="E57" s="101"/>
      <c r="F57" s="102"/>
      <c r="G57" s="103"/>
      <c r="H57" s="67"/>
      <c r="I57" s="101"/>
      <c r="J57" s="104"/>
      <c r="K57" s="67"/>
      <c r="L57" s="26"/>
      <c r="M57" s="26"/>
      <c r="N57" s="26"/>
      <c r="O57" s="26"/>
      <c r="P57" s="124" t="str">
        <f t="shared" si="8"/>
        <v/>
      </c>
      <c r="Q57" s="6" t="str">
        <f t="shared" si="2"/>
        <v/>
      </c>
      <c r="R57" s="6">
        <f t="shared" si="3"/>
        <v>0</v>
      </c>
      <c r="S57" s="6">
        <f t="shared" si="7"/>
        <v>0</v>
      </c>
      <c r="T57" s="6">
        <f t="shared" si="4"/>
        <v>0</v>
      </c>
      <c r="AI57" s="129"/>
      <c r="AJ57" s="130"/>
      <c r="AK57" s="131"/>
      <c r="AL57" s="132"/>
      <c r="AM57" s="133">
        <f t="shared" si="5"/>
        <v>0</v>
      </c>
      <c r="AN57" s="134">
        <f t="shared" si="6"/>
        <v>0</v>
      </c>
    </row>
    <row r="58" spans="1:40" ht="20.149999999999999" customHeight="1">
      <c r="A58" s="31">
        <v>47</v>
      </c>
      <c r="B58" s="54"/>
      <c r="C58" s="122" t="str">
        <f t="shared" si="1"/>
        <v/>
      </c>
      <c r="D58" s="100"/>
      <c r="E58" s="101"/>
      <c r="F58" s="102"/>
      <c r="G58" s="103"/>
      <c r="H58" s="67"/>
      <c r="I58" s="101"/>
      <c r="J58" s="104"/>
      <c r="K58" s="67"/>
      <c r="L58" s="26"/>
      <c r="M58" s="26"/>
      <c r="N58" s="26"/>
      <c r="O58" s="26"/>
      <c r="P58" s="124" t="str">
        <f t="shared" si="8"/>
        <v/>
      </c>
      <c r="Q58" s="6" t="str">
        <f t="shared" si="2"/>
        <v/>
      </c>
      <c r="R58" s="6">
        <f t="shared" si="3"/>
        <v>0</v>
      </c>
      <c r="S58" s="6">
        <f t="shared" si="7"/>
        <v>0</v>
      </c>
      <c r="T58" s="6">
        <f t="shared" si="4"/>
        <v>0</v>
      </c>
      <c r="AI58" s="129"/>
      <c r="AJ58" s="130"/>
      <c r="AK58" s="131"/>
      <c r="AL58" s="132"/>
      <c r="AM58" s="133">
        <f t="shared" si="5"/>
        <v>0</v>
      </c>
      <c r="AN58" s="134">
        <f t="shared" si="6"/>
        <v>0</v>
      </c>
    </row>
    <row r="59" spans="1:40" ht="20.149999999999999" customHeight="1">
      <c r="A59" s="31">
        <v>48</v>
      </c>
      <c r="B59" s="54"/>
      <c r="C59" s="122" t="str">
        <f t="shared" si="1"/>
        <v/>
      </c>
      <c r="D59" s="100"/>
      <c r="E59" s="101"/>
      <c r="F59" s="102"/>
      <c r="G59" s="103"/>
      <c r="H59" s="67"/>
      <c r="I59" s="101"/>
      <c r="J59" s="104"/>
      <c r="K59" s="67"/>
      <c r="L59" s="26"/>
      <c r="M59" s="26"/>
      <c r="N59" s="26"/>
      <c r="O59" s="26"/>
      <c r="P59" s="124" t="str">
        <f t="shared" si="8"/>
        <v/>
      </c>
      <c r="Q59" s="6" t="str">
        <f t="shared" si="2"/>
        <v/>
      </c>
      <c r="R59" s="6">
        <f t="shared" si="3"/>
        <v>0</v>
      </c>
      <c r="S59" s="6">
        <f t="shared" si="7"/>
        <v>0</v>
      </c>
      <c r="T59" s="6">
        <f t="shared" si="4"/>
        <v>0</v>
      </c>
      <c r="AI59" s="129"/>
      <c r="AJ59" s="130"/>
      <c r="AK59" s="131"/>
      <c r="AL59" s="132"/>
      <c r="AM59" s="133">
        <f t="shared" si="5"/>
        <v>0</v>
      </c>
      <c r="AN59" s="134">
        <f t="shared" si="6"/>
        <v>0</v>
      </c>
    </row>
    <row r="60" spans="1:40" ht="20.149999999999999" customHeight="1">
      <c r="A60" s="31">
        <v>49</v>
      </c>
      <c r="B60" s="54"/>
      <c r="C60" s="122" t="str">
        <f t="shared" si="1"/>
        <v/>
      </c>
      <c r="D60" s="100"/>
      <c r="E60" s="101"/>
      <c r="F60" s="102"/>
      <c r="G60" s="103"/>
      <c r="H60" s="67"/>
      <c r="I60" s="101"/>
      <c r="J60" s="104"/>
      <c r="K60" s="67"/>
      <c r="L60" s="26"/>
      <c r="M60" s="26"/>
      <c r="N60" s="26"/>
      <c r="O60" s="26"/>
      <c r="P60" s="124" t="str">
        <f t="shared" si="8"/>
        <v/>
      </c>
      <c r="Q60" s="6" t="str">
        <f t="shared" si="2"/>
        <v/>
      </c>
      <c r="R60" s="6">
        <f t="shared" si="3"/>
        <v>0</v>
      </c>
      <c r="S60" s="6">
        <f t="shared" si="7"/>
        <v>0</v>
      </c>
      <c r="T60" s="6">
        <f t="shared" si="4"/>
        <v>0</v>
      </c>
      <c r="AI60" s="129"/>
      <c r="AJ60" s="130"/>
      <c r="AK60" s="131"/>
      <c r="AL60" s="132"/>
      <c r="AM60" s="133">
        <f>SUM(AI60-AK60)</f>
        <v>0</v>
      </c>
      <c r="AN60" s="134">
        <f>SUM(AJ60-AL60)</f>
        <v>0</v>
      </c>
    </row>
    <row r="61" spans="1:40" ht="20.149999999999999" customHeight="1">
      <c r="A61" s="31">
        <v>50</v>
      </c>
      <c r="B61" s="54"/>
      <c r="C61" s="122" t="str">
        <f t="shared" si="1"/>
        <v/>
      </c>
      <c r="D61" s="100"/>
      <c r="E61" s="101"/>
      <c r="F61" s="102"/>
      <c r="G61" s="103"/>
      <c r="H61" s="67"/>
      <c r="I61" s="101"/>
      <c r="J61" s="104"/>
      <c r="K61" s="67"/>
      <c r="L61" s="26"/>
      <c r="M61" s="26"/>
      <c r="N61" s="26"/>
      <c r="O61" s="26"/>
      <c r="P61" s="124" t="str">
        <f t="shared" si="8"/>
        <v/>
      </c>
      <c r="Q61" s="6" t="str">
        <f t="shared" si="2"/>
        <v/>
      </c>
      <c r="R61" s="6">
        <f t="shared" si="3"/>
        <v>0</v>
      </c>
      <c r="S61" s="6">
        <f t="shared" si="7"/>
        <v>0</v>
      </c>
      <c r="T61" s="6">
        <f t="shared" si="4"/>
        <v>0</v>
      </c>
      <c r="AI61" s="129"/>
      <c r="AJ61" s="130"/>
      <c r="AK61" s="131"/>
      <c r="AL61" s="132"/>
      <c r="AM61" s="133">
        <f>SUM(AI61-AK61)</f>
        <v>0</v>
      </c>
      <c r="AN61" s="134">
        <f>SUM(AJ61-AL61)</f>
        <v>0</v>
      </c>
    </row>
    <row r="62" spans="1:40" ht="20.149999999999999" customHeight="1">
      <c r="A62" s="31">
        <v>51</v>
      </c>
      <c r="B62" s="54"/>
      <c r="C62" s="122" t="str">
        <f t="shared" si="1"/>
        <v/>
      </c>
      <c r="D62" s="100"/>
      <c r="E62" s="101"/>
      <c r="F62" s="102"/>
      <c r="G62" s="103"/>
      <c r="H62" s="67"/>
      <c r="I62" s="101"/>
      <c r="J62" s="104"/>
      <c r="K62" s="67"/>
      <c r="L62" s="26"/>
      <c r="M62" s="26"/>
      <c r="N62" s="26"/>
      <c r="O62" s="26"/>
      <c r="P62" s="124" t="str">
        <f t="shared" si="8"/>
        <v/>
      </c>
      <c r="Q62" s="6" t="str">
        <f t="shared" si="2"/>
        <v/>
      </c>
      <c r="R62" s="6">
        <f t="shared" si="3"/>
        <v>0</v>
      </c>
      <c r="S62" s="6">
        <f t="shared" si="7"/>
        <v>0</v>
      </c>
      <c r="T62" s="6">
        <f t="shared" si="4"/>
        <v>0</v>
      </c>
      <c r="AI62" s="129"/>
      <c r="AJ62" s="130"/>
      <c r="AK62" s="131"/>
      <c r="AL62" s="132"/>
      <c r="AM62" s="133">
        <f t="shared" si="5"/>
        <v>0</v>
      </c>
      <c r="AN62" s="134">
        <f t="shared" si="6"/>
        <v>0</v>
      </c>
    </row>
    <row r="63" spans="1:40" ht="20.149999999999999" customHeight="1">
      <c r="A63" s="31">
        <v>52</v>
      </c>
      <c r="B63" s="54"/>
      <c r="C63" s="122" t="str">
        <f t="shared" si="1"/>
        <v/>
      </c>
      <c r="D63" s="100"/>
      <c r="E63" s="101"/>
      <c r="F63" s="102"/>
      <c r="G63" s="103"/>
      <c r="H63" s="67"/>
      <c r="I63" s="101"/>
      <c r="J63" s="104"/>
      <c r="K63" s="67"/>
      <c r="L63" s="26"/>
      <c r="M63" s="26"/>
      <c r="N63" s="26"/>
      <c r="O63" s="26"/>
      <c r="P63" s="124" t="str">
        <f t="shared" si="8"/>
        <v/>
      </c>
      <c r="Q63" s="6" t="str">
        <f t="shared" si="2"/>
        <v/>
      </c>
      <c r="R63" s="6">
        <f t="shared" si="3"/>
        <v>0</v>
      </c>
      <c r="S63" s="6">
        <f t="shared" si="7"/>
        <v>0</v>
      </c>
      <c r="T63" s="6">
        <f t="shared" si="4"/>
        <v>0</v>
      </c>
      <c r="AI63" s="129"/>
      <c r="AJ63" s="130"/>
      <c r="AK63" s="131"/>
      <c r="AL63" s="132"/>
      <c r="AM63" s="133">
        <f t="shared" si="5"/>
        <v>0</v>
      </c>
      <c r="AN63" s="134">
        <f t="shared" si="6"/>
        <v>0</v>
      </c>
    </row>
    <row r="64" spans="1:40" ht="20.149999999999999" customHeight="1">
      <c r="A64" s="31">
        <v>53</v>
      </c>
      <c r="B64" s="54"/>
      <c r="C64" s="122" t="str">
        <f t="shared" si="1"/>
        <v/>
      </c>
      <c r="D64" s="100"/>
      <c r="E64" s="101"/>
      <c r="F64" s="102"/>
      <c r="G64" s="103"/>
      <c r="H64" s="67"/>
      <c r="I64" s="101"/>
      <c r="J64" s="104"/>
      <c r="K64" s="67"/>
      <c r="L64" s="26"/>
      <c r="M64" s="26"/>
      <c r="N64" s="26"/>
      <c r="O64" s="26"/>
      <c r="P64" s="124" t="str">
        <f t="shared" si="8"/>
        <v/>
      </c>
      <c r="Q64" s="6" t="str">
        <f t="shared" si="2"/>
        <v/>
      </c>
      <c r="R64" s="6">
        <f t="shared" si="3"/>
        <v>0</v>
      </c>
      <c r="S64" s="6">
        <f t="shared" si="7"/>
        <v>0</v>
      </c>
      <c r="T64" s="6">
        <f t="shared" si="4"/>
        <v>0</v>
      </c>
      <c r="AI64" s="129"/>
      <c r="AJ64" s="130"/>
      <c r="AK64" s="131"/>
      <c r="AL64" s="132"/>
      <c r="AM64" s="133">
        <f t="shared" si="5"/>
        <v>0</v>
      </c>
      <c r="AN64" s="134">
        <f t="shared" si="6"/>
        <v>0</v>
      </c>
    </row>
    <row r="65" spans="1:40" ht="20.149999999999999" customHeight="1">
      <c r="A65" s="31">
        <v>54</v>
      </c>
      <c r="B65" s="54"/>
      <c r="C65" s="122" t="str">
        <f t="shared" si="1"/>
        <v/>
      </c>
      <c r="D65" s="100"/>
      <c r="E65" s="101"/>
      <c r="F65" s="102"/>
      <c r="G65" s="103"/>
      <c r="H65" s="67"/>
      <c r="I65" s="101"/>
      <c r="J65" s="104"/>
      <c r="K65" s="67"/>
      <c r="L65" s="26"/>
      <c r="M65" s="26"/>
      <c r="N65" s="26"/>
      <c r="O65" s="26"/>
      <c r="P65" s="124" t="str">
        <f t="shared" si="8"/>
        <v/>
      </c>
      <c r="Q65" s="6" t="str">
        <f t="shared" si="2"/>
        <v/>
      </c>
      <c r="R65" s="6">
        <f t="shared" si="3"/>
        <v>0</v>
      </c>
      <c r="S65" s="6">
        <f t="shared" si="7"/>
        <v>0</v>
      </c>
      <c r="T65" s="6">
        <f t="shared" si="4"/>
        <v>0</v>
      </c>
      <c r="AI65" s="129"/>
      <c r="AJ65" s="130"/>
      <c r="AK65" s="131"/>
      <c r="AL65" s="132"/>
      <c r="AM65" s="133">
        <f t="shared" si="5"/>
        <v>0</v>
      </c>
      <c r="AN65" s="134">
        <f t="shared" si="6"/>
        <v>0</v>
      </c>
    </row>
    <row r="66" spans="1:40" ht="20.149999999999999" customHeight="1">
      <c r="A66" s="31">
        <v>55</v>
      </c>
      <c r="B66" s="54"/>
      <c r="C66" s="122" t="str">
        <f t="shared" si="1"/>
        <v/>
      </c>
      <c r="D66" s="100"/>
      <c r="E66" s="101"/>
      <c r="F66" s="102"/>
      <c r="G66" s="103"/>
      <c r="H66" s="67"/>
      <c r="I66" s="101"/>
      <c r="J66" s="104"/>
      <c r="K66" s="67"/>
      <c r="L66" s="26"/>
      <c r="M66" s="26"/>
      <c r="N66" s="26"/>
      <c r="O66" s="26"/>
      <c r="P66" s="124" t="str">
        <f t="shared" si="8"/>
        <v/>
      </c>
      <c r="Q66" s="6" t="str">
        <f t="shared" si="2"/>
        <v/>
      </c>
      <c r="R66" s="6">
        <f t="shared" si="3"/>
        <v>0</v>
      </c>
      <c r="S66" s="6">
        <f t="shared" si="7"/>
        <v>0</v>
      </c>
      <c r="T66" s="6">
        <f t="shared" si="4"/>
        <v>0</v>
      </c>
      <c r="AI66" s="129"/>
      <c r="AJ66" s="130"/>
      <c r="AK66" s="131"/>
      <c r="AL66" s="132"/>
      <c r="AM66" s="133">
        <f t="shared" si="5"/>
        <v>0</v>
      </c>
      <c r="AN66" s="134">
        <f t="shared" si="6"/>
        <v>0</v>
      </c>
    </row>
    <row r="67" spans="1:40" ht="20.149999999999999" customHeight="1">
      <c r="A67" s="31">
        <v>56</v>
      </c>
      <c r="B67" s="54"/>
      <c r="C67" s="122" t="str">
        <f t="shared" si="1"/>
        <v/>
      </c>
      <c r="D67" s="100"/>
      <c r="E67" s="101"/>
      <c r="F67" s="102"/>
      <c r="G67" s="103"/>
      <c r="H67" s="67"/>
      <c r="I67" s="101"/>
      <c r="J67" s="104"/>
      <c r="K67" s="67"/>
      <c r="L67" s="26"/>
      <c r="M67" s="26"/>
      <c r="N67" s="26"/>
      <c r="O67" s="26"/>
      <c r="P67" s="124" t="str">
        <f t="shared" si="8"/>
        <v/>
      </c>
      <c r="Q67" s="6" t="str">
        <f t="shared" si="2"/>
        <v/>
      </c>
      <c r="R67" s="6">
        <f t="shared" si="3"/>
        <v>0</v>
      </c>
      <c r="S67" s="6">
        <f t="shared" si="7"/>
        <v>0</v>
      </c>
      <c r="T67" s="6">
        <f t="shared" si="4"/>
        <v>0</v>
      </c>
      <c r="AI67" s="129"/>
      <c r="AJ67" s="130"/>
      <c r="AK67" s="131"/>
      <c r="AL67" s="132"/>
      <c r="AM67" s="133">
        <f t="shared" si="5"/>
        <v>0</v>
      </c>
      <c r="AN67" s="134">
        <f t="shared" si="6"/>
        <v>0</v>
      </c>
    </row>
    <row r="68" spans="1:40" ht="20.149999999999999" customHeight="1">
      <c r="A68" s="31">
        <v>57</v>
      </c>
      <c r="B68" s="54"/>
      <c r="C68" s="122" t="str">
        <f t="shared" si="1"/>
        <v/>
      </c>
      <c r="D68" s="100"/>
      <c r="E68" s="101"/>
      <c r="F68" s="102"/>
      <c r="G68" s="103"/>
      <c r="H68" s="67"/>
      <c r="I68" s="101"/>
      <c r="J68" s="104"/>
      <c r="K68" s="67"/>
      <c r="L68" s="26"/>
      <c r="M68" s="26"/>
      <c r="N68" s="26"/>
      <c r="O68" s="26"/>
      <c r="P68" s="124" t="str">
        <f t="shared" si="8"/>
        <v/>
      </c>
      <c r="Q68" s="6" t="str">
        <f t="shared" si="2"/>
        <v/>
      </c>
      <c r="R68" s="6">
        <f t="shared" si="3"/>
        <v>0</v>
      </c>
      <c r="S68" s="6">
        <f t="shared" si="7"/>
        <v>0</v>
      </c>
      <c r="T68" s="6">
        <f t="shared" si="4"/>
        <v>0</v>
      </c>
      <c r="AI68" s="129"/>
      <c r="AJ68" s="130"/>
      <c r="AK68" s="131"/>
      <c r="AL68" s="132"/>
      <c r="AM68" s="133">
        <f t="shared" si="5"/>
        <v>0</v>
      </c>
      <c r="AN68" s="134">
        <f t="shared" si="6"/>
        <v>0</v>
      </c>
    </row>
    <row r="69" spans="1:40" ht="20.149999999999999" customHeight="1">
      <c r="A69" s="31">
        <v>58</v>
      </c>
      <c r="B69" s="54"/>
      <c r="C69" s="122" t="str">
        <f t="shared" si="1"/>
        <v/>
      </c>
      <c r="D69" s="100"/>
      <c r="E69" s="101"/>
      <c r="F69" s="102"/>
      <c r="G69" s="103"/>
      <c r="H69" s="67"/>
      <c r="I69" s="101"/>
      <c r="J69" s="104"/>
      <c r="K69" s="67"/>
      <c r="L69" s="26"/>
      <c r="M69" s="26"/>
      <c r="N69" s="26"/>
      <c r="O69" s="26"/>
      <c r="P69" s="124" t="str">
        <f t="shared" si="8"/>
        <v/>
      </c>
      <c r="Q69" s="6" t="str">
        <f t="shared" si="2"/>
        <v/>
      </c>
      <c r="R69" s="6">
        <f t="shared" si="3"/>
        <v>0</v>
      </c>
      <c r="S69" s="6">
        <f t="shared" si="7"/>
        <v>0</v>
      </c>
      <c r="T69" s="6">
        <f t="shared" si="4"/>
        <v>0</v>
      </c>
      <c r="AI69" s="129"/>
      <c r="AJ69" s="130"/>
      <c r="AK69" s="131"/>
      <c r="AL69" s="132"/>
      <c r="AM69" s="133">
        <f t="shared" si="5"/>
        <v>0</v>
      </c>
      <c r="AN69" s="134">
        <f t="shared" si="6"/>
        <v>0</v>
      </c>
    </row>
    <row r="70" spans="1:40" ht="20.149999999999999" customHeight="1">
      <c r="A70" s="31">
        <v>59</v>
      </c>
      <c r="B70" s="54"/>
      <c r="C70" s="122" t="str">
        <f t="shared" si="1"/>
        <v/>
      </c>
      <c r="D70" s="100"/>
      <c r="E70" s="101"/>
      <c r="F70" s="102"/>
      <c r="G70" s="103"/>
      <c r="H70" s="67"/>
      <c r="I70" s="101"/>
      <c r="J70" s="104"/>
      <c r="K70" s="67"/>
      <c r="L70" s="26"/>
      <c r="M70" s="26"/>
      <c r="N70" s="26"/>
      <c r="O70" s="26"/>
      <c r="P70" s="124" t="str">
        <f t="shared" si="8"/>
        <v/>
      </c>
      <c r="Q70" s="6" t="str">
        <f t="shared" si="2"/>
        <v/>
      </c>
      <c r="R70" s="6">
        <f t="shared" si="3"/>
        <v>0</v>
      </c>
      <c r="S70" s="6">
        <f t="shared" si="7"/>
        <v>0</v>
      </c>
      <c r="T70" s="6">
        <f t="shared" si="4"/>
        <v>0</v>
      </c>
      <c r="AI70" s="129"/>
      <c r="AJ70" s="130"/>
      <c r="AK70" s="131"/>
      <c r="AL70" s="132"/>
      <c r="AM70" s="133">
        <f t="shared" si="5"/>
        <v>0</v>
      </c>
      <c r="AN70" s="134">
        <f t="shared" si="6"/>
        <v>0</v>
      </c>
    </row>
    <row r="71" spans="1:40" ht="20.149999999999999" customHeight="1">
      <c r="A71" s="31">
        <v>60</v>
      </c>
      <c r="B71" s="54"/>
      <c r="C71" s="122" t="str">
        <f t="shared" si="1"/>
        <v/>
      </c>
      <c r="D71" s="100"/>
      <c r="E71" s="101"/>
      <c r="F71" s="102"/>
      <c r="G71" s="103"/>
      <c r="H71" s="67"/>
      <c r="I71" s="101"/>
      <c r="J71" s="104"/>
      <c r="K71" s="67"/>
      <c r="L71" s="26"/>
      <c r="M71" s="26"/>
      <c r="N71" s="26"/>
      <c r="O71" s="26"/>
      <c r="P71" s="124" t="str">
        <f t="shared" si="8"/>
        <v/>
      </c>
      <c r="Q71" s="6" t="str">
        <f t="shared" si="2"/>
        <v/>
      </c>
      <c r="R71" s="6">
        <f t="shared" si="3"/>
        <v>0</v>
      </c>
      <c r="S71" s="6">
        <f t="shared" si="7"/>
        <v>0</v>
      </c>
      <c r="T71" s="6">
        <f t="shared" si="4"/>
        <v>0</v>
      </c>
      <c r="AI71" s="129"/>
      <c r="AJ71" s="130"/>
      <c r="AK71" s="131"/>
      <c r="AL71" s="132"/>
      <c r="AM71" s="133">
        <f t="shared" si="5"/>
        <v>0</v>
      </c>
      <c r="AN71" s="134">
        <f t="shared" si="6"/>
        <v>0</v>
      </c>
    </row>
    <row r="72" spans="1:40" ht="20.149999999999999" customHeight="1">
      <c r="A72" s="31">
        <v>61</v>
      </c>
      <c r="B72" s="54"/>
      <c r="C72" s="122" t="str">
        <f t="shared" si="1"/>
        <v/>
      </c>
      <c r="D72" s="100"/>
      <c r="E72" s="101"/>
      <c r="F72" s="102"/>
      <c r="G72" s="103"/>
      <c r="H72" s="67"/>
      <c r="I72" s="101"/>
      <c r="J72" s="104"/>
      <c r="K72" s="67"/>
      <c r="L72" s="26"/>
      <c r="M72" s="26"/>
      <c r="N72" s="26"/>
      <c r="O72" s="26"/>
      <c r="P72" s="124" t="str">
        <f t="shared" si="8"/>
        <v/>
      </c>
      <c r="Q72" s="6" t="str">
        <f t="shared" si="2"/>
        <v/>
      </c>
      <c r="R72" s="6">
        <f t="shared" si="3"/>
        <v>0</v>
      </c>
      <c r="S72" s="6">
        <f t="shared" si="7"/>
        <v>0</v>
      </c>
      <c r="T72" s="6">
        <f t="shared" si="4"/>
        <v>0</v>
      </c>
      <c r="AI72" s="129"/>
      <c r="AJ72" s="130"/>
      <c r="AK72" s="131"/>
      <c r="AL72" s="132"/>
      <c r="AM72" s="133">
        <f t="shared" si="5"/>
        <v>0</v>
      </c>
      <c r="AN72" s="134">
        <f t="shared" si="6"/>
        <v>0</v>
      </c>
    </row>
    <row r="73" spans="1:40" ht="20.149999999999999" customHeight="1">
      <c r="A73" s="31">
        <v>62</v>
      </c>
      <c r="B73" s="54"/>
      <c r="C73" s="122" t="str">
        <f t="shared" si="1"/>
        <v/>
      </c>
      <c r="D73" s="100"/>
      <c r="E73" s="101"/>
      <c r="F73" s="102"/>
      <c r="G73" s="103"/>
      <c r="H73" s="67"/>
      <c r="I73" s="101"/>
      <c r="J73" s="104"/>
      <c r="K73" s="67"/>
      <c r="L73" s="26"/>
      <c r="M73" s="26"/>
      <c r="N73" s="26"/>
      <c r="O73" s="26"/>
      <c r="P73" s="124" t="str">
        <f t="shared" si="8"/>
        <v/>
      </c>
      <c r="Q73" s="6" t="str">
        <f t="shared" si="2"/>
        <v/>
      </c>
      <c r="R73" s="6">
        <f t="shared" si="3"/>
        <v>0</v>
      </c>
      <c r="S73" s="6">
        <f t="shared" si="7"/>
        <v>0</v>
      </c>
      <c r="T73" s="6">
        <f t="shared" si="4"/>
        <v>0</v>
      </c>
      <c r="AI73" s="129"/>
      <c r="AJ73" s="130"/>
      <c r="AK73" s="131"/>
      <c r="AL73" s="132"/>
      <c r="AM73" s="133">
        <f t="shared" si="5"/>
        <v>0</v>
      </c>
      <c r="AN73" s="134">
        <f t="shared" si="6"/>
        <v>0</v>
      </c>
    </row>
    <row r="74" spans="1:40" ht="20.149999999999999" customHeight="1">
      <c r="A74" s="31">
        <v>63</v>
      </c>
      <c r="B74" s="54"/>
      <c r="C74" s="122" t="str">
        <f t="shared" si="1"/>
        <v/>
      </c>
      <c r="D74" s="100"/>
      <c r="E74" s="101"/>
      <c r="F74" s="102"/>
      <c r="G74" s="103"/>
      <c r="H74" s="67"/>
      <c r="I74" s="101"/>
      <c r="J74" s="104"/>
      <c r="K74" s="67"/>
      <c r="L74" s="26"/>
      <c r="M74" s="26"/>
      <c r="N74" s="26"/>
      <c r="O74" s="26"/>
      <c r="P74" s="124" t="str">
        <f t="shared" si="8"/>
        <v/>
      </c>
      <c r="Q74" s="6" t="str">
        <f t="shared" si="2"/>
        <v/>
      </c>
      <c r="R74" s="6">
        <f t="shared" si="3"/>
        <v>0</v>
      </c>
      <c r="S74" s="6">
        <f t="shared" si="7"/>
        <v>0</v>
      </c>
      <c r="T74" s="6">
        <f t="shared" si="4"/>
        <v>0</v>
      </c>
      <c r="AI74" s="129"/>
      <c r="AJ74" s="130"/>
      <c r="AK74" s="131"/>
      <c r="AL74" s="132"/>
      <c r="AM74" s="133">
        <f t="shared" si="5"/>
        <v>0</v>
      </c>
      <c r="AN74" s="134">
        <f t="shared" si="6"/>
        <v>0</v>
      </c>
    </row>
    <row r="75" spans="1:40" ht="20.149999999999999" customHeight="1">
      <c r="A75" s="31">
        <v>64</v>
      </c>
      <c r="B75" s="54"/>
      <c r="C75" s="122" t="str">
        <f t="shared" si="1"/>
        <v/>
      </c>
      <c r="D75" s="100"/>
      <c r="E75" s="101"/>
      <c r="F75" s="102"/>
      <c r="G75" s="103"/>
      <c r="H75" s="67"/>
      <c r="I75" s="101"/>
      <c r="J75" s="104"/>
      <c r="K75" s="67"/>
      <c r="L75" s="26"/>
      <c r="M75" s="26"/>
      <c r="N75" s="26"/>
      <c r="O75" s="26"/>
      <c r="P75" s="124" t="str">
        <f t="shared" si="8"/>
        <v/>
      </c>
      <c r="Q75" s="6" t="str">
        <f t="shared" si="2"/>
        <v/>
      </c>
      <c r="R75" s="6">
        <f t="shared" si="3"/>
        <v>0</v>
      </c>
      <c r="S75" s="6">
        <f t="shared" si="7"/>
        <v>0</v>
      </c>
      <c r="T75" s="6">
        <f t="shared" si="4"/>
        <v>0</v>
      </c>
      <c r="AI75" s="129"/>
      <c r="AJ75" s="130"/>
      <c r="AK75" s="131"/>
      <c r="AL75" s="132"/>
      <c r="AM75" s="133">
        <f t="shared" si="5"/>
        <v>0</v>
      </c>
      <c r="AN75" s="134">
        <f t="shared" si="6"/>
        <v>0</v>
      </c>
    </row>
    <row r="76" spans="1:40" ht="20.149999999999999" customHeight="1">
      <c r="A76" s="31">
        <v>65</v>
      </c>
      <c r="B76" s="54"/>
      <c r="C76" s="122" t="str">
        <f t="shared" ref="C76:C111" si="9">IF(B76="","",VLOOKUP(B76,$X$2:$Y$7,2,FALSE))</f>
        <v/>
      </c>
      <c r="D76" s="100"/>
      <c r="E76" s="101"/>
      <c r="F76" s="102"/>
      <c r="G76" s="103"/>
      <c r="H76" s="67"/>
      <c r="I76" s="101"/>
      <c r="J76" s="104"/>
      <c r="K76" s="67"/>
      <c r="L76" s="26"/>
      <c r="M76" s="26"/>
      <c r="N76" s="26"/>
      <c r="O76" s="26"/>
      <c r="P76" s="124" t="str">
        <f t="shared" ref="P76:P111" si="10">IF(D76="","",VLOOKUP(D76,$AC$2:$AD$5,2,FALSE))</f>
        <v/>
      </c>
      <c r="Q76" s="6" t="str">
        <f t="shared" ref="Q76:Q111" si="11">(IF(P76=65,"48",IF(P76=70,"70",IF(P76=80,"41",IF(P76=90,"49","")))))</f>
        <v/>
      </c>
      <c r="R76" s="6">
        <f t="shared" si="3"/>
        <v>0</v>
      </c>
      <c r="S76" s="6">
        <f t="shared" si="7"/>
        <v>0</v>
      </c>
      <c r="T76" s="6">
        <f t="shared" si="4"/>
        <v>0</v>
      </c>
      <c r="AI76" s="129"/>
      <c r="AJ76" s="130"/>
      <c r="AK76" s="131"/>
      <c r="AL76" s="132"/>
      <c r="AM76" s="133">
        <f t="shared" si="5"/>
        <v>0</v>
      </c>
      <c r="AN76" s="134">
        <f t="shared" si="6"/>
        <v>0</v>
      </c>
    </row>
    <row r="77" spans="1:40" ht="20.149999999999999" customHeight="1">
      <c r="A77" s="31">
        <v>66</v>
      </c>
      <c r="B77" s="54"/>
      <c r="C77" s="122" t="str">
        <f t="shared" si="9"/>
        <v/>
      </c>
      <c r="D77" s="100"/>
      <c r="E77" s="101"/>
      <c r="F77" s="102"/>
      <c r="G77" s="103"/>
      <c r="H77" s="67"/>
      <c r="I77" s="101"/>
      <c r="J77" s="104"/>
      <c r="K77" s="67"/>
      <c r="L77" s="26"/>
      <c r="M77" s="26"/>
      <c r="N77" s="26"/>
      <c r="O77" s="26"/>
      <c r="P77" s="124" t="str">
        <f t="shared" si="10"/>
        <v/>
      </c>
      <c r="Q77" s="6" t="str">
        <f t="shared" si="11"/>
        <v/>
      </c>
      <c r="R77" s="6">
        <f t="shared" ref="R77:R111" si="12">IF(D77=12.6,4,(IF(D77=11.8,3,(IF(D77=10.7,2,(IF(D77=9,1,0)))))))</f>
        <v>0</v>
      </c>
      <c r="S77" s="6">
        <f t="shared" si="7"/>
        <v>0</v>
      </c>
      <c r="T77" s="6">
        <f t="shared" ref="T77:T111" si="13">R77+S77</f>
        <v>0</v>
      </c>
      <c r="AI77" s="129"/>
      <c r="AJ77" s="130"/>
      <c r="AK77" s="131"/>
      <c r="AL77" s="132"/>
      <c r="AM77" s="133">
        <f t="shared" si="5"/>
        <v>0</v>
      </c>
      <c r="AN77" s="134">
        <f t="shared" si="6"/>
        <v>0</v>
      </c>
    </row>
    <row r="78" spans="1:40" ht="20.149999999999999" customHeight="1">
      <c r="A78" s="31">
        <v>67</v>
      </c>
      <c r="B78" s="54"/>
      <c r="C78" s="122" t="str">
        <f t="shared" si="9"/>
        <v/>
      </c>
      <c r="D78" s="100"/>
      <c r="E78" s="101"/>
      <c r="F78" s="102"/>
      <c r="G78" s="103"/>
      <c r="H78" s="67"/>
      <c r="I78" s="101"/>
      <c r="J78" s="104"/>
      <c r="K78" s="67"/>
      <c r="L78" s="26"/>
      <c r="M78" s="26"/>
      <c r="N78" s="26"/>
      <c r="O78" s="26"/>
      <c r="P78" s="124" t="str">
        <f t="shared" si="10"/>
        <v/>
      </c>
      <c r="Q78" s="6" t="str">
        <f t="shared" si="11"/>
        <v/>
      </c>
      <c r="R78" s="6">
        <f t="shared" si="12"/>
        <v>0</v>
      </c>
      <c r="S78" s="6">
        <f t="shared" si="7"/>
        <v>0</v>
      </c>
      <c r="T78" s="6">
        <f t="shared" si="13"/>
        <v>0</v>
      </c>
      <c r="AI78" s="129"/>
      <c r="AJ78" s="130"/>
      <c r="AK78" s="131"/>
      <c r="AL78" s="132"/>
      <c r="AM78" s="133">
        <f t="shared" si="5"/>
        <v>0</v>
      </c>
      <c r="AN78" s="134">
        <f t="shared" si="6"/>
        <v>0</v>
      </c>
    </row>
    <row r="79" spans="1:40" ht="20.149999999999999" customHeight="1">
      <c r="A79" s="31">
        <v>68</v>
      </c>
      <c r="B79" s="54"/>
      <c r="C79" s="122" t="str">
        <f t="shared" si="9"/>
        <v/>
      </c>
      <c r="D79" s="100"/>
      <c r="E79" s="101"/>
      <c r="F79" s="102"/>
      <c r="G79" s="103"/>
      <c r="H79" s="67"/>
      <c r="I79" s="101"/>
      <c r="J79" s="104"/>
      <c r="K79" s="67"/>
      <c r="L79" s="26"/>
      <c r="M79" s="26"/>
      <c r="N79" s="26"/>
      <c r="O79" s="26"/>
      <c r="P79" s="124" t="str">
        <f t="shared" si="10"/>
        <v/>
      </c>
      <c r="Q79" s="6" t="str">
        <f t="shared" si="11"/>
        <v/>
      </c>
      <c r="R79" s="6">
        <f t="shared" si="12"/>
        <v>0</v>
      </c>
      <c r="S79" s="6">
        <f t="shared" si="7"/>
        <v>0</v>
      </c>
      <c r="T79" s="6">
        <f t="shared" si="13"/>
        <v>0</v>
      </c>
      <c r="AI79" s="129"/>
      <c r="AJ79" s="130"/>
      <c r="AK79" s="131"/>
      <c r="AL79" s="132"/>
      <c r="AM79" s="133">
        <f t="shared" ref="AM79:AM111" si="14">SUM(AI79-AK79)</f>
        <v>0</v>
      </c>
      <c r="AN79" s="134">
        <f t="shared" ref="AN79:AN111" si="15">SUM(AJ79-AL79)</f>
        <v>0</v>
      </c>
    </row>
    <row r="80" spans="1:40" ht="20.149999999999999" customHeight="1">
      <c r="A80" s="31">
        <v>69</v>
      </c>
      <c r="B80" s="54"/>
      <c r="C80" s="122" t="str">
        <f t="shared" si="9"/>
        <v/>
      </c>
      <c r="D80" s="100"/>
      <c r="E80" s="101"/>
      <c r="F80" s="102"/>
      <c r="G80" s="103"/>
      <c r="H80" s="67"/>
      <c r="I80" s="101"/>
      <c r="J80" s="104"/>
      <c r="K80" s="67"/>
      <c r="L80" s="26"/>
      <c r="M80" s="26"/>
      <c r="N80" s="26"/>
      <c r="O80" s="26"/>
      <c r="P80" s="124" t="str">
        <f t="shared" si="10"/>
        <v/>
      </c>
      <c r="Q80" s="6" t="str">
        <f t="shared" si="11"/>
        <v/>
      </c>
      <c r="R80" s="6">
        <f t="shared" si="12"/>
        <v>0</v>
      </c>
      <c r="S80" s="6">
        <f t="shared" ref="S80:S111" si="16">IF(P80="65（標準5d）",4,(IF(P80="60（標準5d）",5,(IF(P80="55（標準5d）",6,(IF(P80="50（標準5d）",7,0)))))))</f>
        <v>0</v>
      </c>
      <c r="T80" s="6">
        <f t="shared" si="13"/>
        <v>0</v>
      </c>
      <c r="AI80" s="129"/>
      <c r="AJ80" s="130"/>
      <c r="AK80" s="131"/>
      <c r="AL80" s="132"/>
      <c r="AM80" s="133">
        <f t="shared" si="14"/>
        <v>0</v>
      </c>
      <c r="AN80" s="134">
        <f t="shared" si="15"/>
        <v>0</v>
      </c>
    </row>
    <row r="81" spans="1:40" ht="20.149999999999999" customHeight="1">
      <c r="A81" s="31">
        <v>70</v>
      </c>
      <c r="B81" s="54"/>
      <c r="C81" s="122" t="str">
        <f t="shared" si="9"/>
        <v/>
      </c>
      <c r="D81" s="100"/>
      <c r="E81" s="101"/>
      <c r="F81" s="102"/>
      <c r="G81" s="103"/>
      <c r="H81" s="67"/>
      <c r="I81" s="101"/>
      <c r="J81" s="104"/>
      <c r="K81" s="67"/>
      <c r="L81" s="26"/>
      <c r="M81" s="26"/>
      <c r="N81" s="26"/>
      <c r="O81" s="26"/>
      <c r="P81" s="124" t="str">
        <f t="shared" si="10"/>
        <v/>
      </c>
      <c r="Q81" s="6" t="str">
        <f t="shared" si="11"/>
        <v/>
      </c>
      <c r="R81" s="6">
        <f t="shared" si="12"/>
        <v>0</v>
      </c>
      <c r="S81" s="6">
        <f t="shared" si="16"/>
        <v>0</v>
      </c>
      <c r="T81" s="6">
        <f t="shared" si="13"/>
        <v>0</v>
      </c>
      <c r="AI81" s="129"/>
      <c r="AJ81" s="130"/>
      <c r="AK81" s="131"/>
      <c r="AL81" s="132"/>
      <c r="AM81" s="133">
        <f t="shared" si="14"/>
        <v>0</v>
      </c>
      <c r="AN81" s="134">
        <f t="shared" si="15"/>
        <v>0</v>
      </c>
    </row>
    <row r="82" spans="1:40" ht="20.149999999999999" customHeight="1">
      <c r="A82" s="31">
        <v>71</v>
      </c>
      <c r="B82" s="54"/>
      <c r="C82" s="122" t="str">
        <f t="shared" si="9"/>
        <v/>
      </c>
      <c r="D82" s="100"/>
      <c r="E82" s="101"/>
      <c r="F82" s="102"/>
      <c r="G82" s="103"/>
      <c r="H82" s="67"/>
      <c r="I82" s="101"/>
      <c r="J82" s="104"/>
      <c r="K82" s="67"/>
      <c r="L82" s="26"/>
      <c r="M82" s="26"/>
      <c r="N82" s="26"/>
      <c r="O82" s="26"/>
      <c r="P82" s="124" t="str">
        <f t="shared" si="10"/>
        <v/>
      </c>
      <c r="Q82" s="6" t="str">
        <f t="shared" si="11"/>
        <v/>
      </c>
      <c r="R82" s="6">
        <f t="shared" si="12"/>
        <v>0</v>
      </c>
      <c r="S82" s="6">
        <f t="shared" si="16"/>
        <v>0</v>
      </c>
      <c r="T82" s="6">
        <f t="shared" si="13"/>
        <v>0</v>
      </c>
      <c r="AI82" s="129"/>
      <c r="AJ82" s="130"/>
      <c r="AK82" s="131"/>
      <c r="AL82" s="132"/>
      <c r="AM82" s="133">
        <f t="shared" si="14"/>
        <v>0</v>
      </c>
      <c r="AN82" s="134">
        <f t="shared" si="15"/>
        <v>0</v>
      </c>
    </row>
    <row r="83" spans="1:40" ht="20.149999999999999" customHeight="1">
      <c r="A83" s="31">
        <v>72</v>
      </c>
      <c r="B83" s="54"/>
      <c r="C83" s="122" t="str">
        <f t="shared" si="9"/>
        <v/>
      </c>
      <c r="D83" s="100"/>
      <c r="E83" s="101"/>
      <c r="F83" s="102"/>
      <c r="G83" s="103"/>
      <c r="H83" s="67"/>
      <c r="I83" s="101"/>
      <c r="J83" s="104"/>
      <c r="K83" s="67"/>
      <c r="L83" s="26"/>
      <c r="M83" s="26"/>
      <c r="N83" s="26"/>
      <c r="O83" s="26"/>
      <c r="P83" s="124" t="str">
        <f t="shared" si="10"/>
        <v/>
      </c>
      <c r="Q83" s="6" t="str">
        <f t="shared" si="11"/>
        <v/>
      </c>
      <c r="R83" s="6">
        <f t="shared" si="12"/>
        <v>0</v>
      </c>
      <c r="S83" s="6">
        <f t="shared" si="16"/>
        <v>0</v>
      </c>
      <c r="T83" s="6">
        <f t="shared" si="13"/>
        <v>0</v>
      </c>
      <c r="AI83" s="129"/>
      <c r="AJ83" s="130"/>
      <c r="AK83" s="131"/>
      <c r="AL83" s="132"/>
      <c r="AM83" s="133">
        <f t="shared" si="14"/>
        <v>0</v>
      </c>
      <c r="AN83" s="134">
        <f t="shared" si="15"/>
        <v>0</v>
      </c>
    </row>
    <row r="84" spans="1:40" ht="20.149999999999999" customHeight="1">
      <c r="A84" s="31">
        <v>73</v>
      </c>
      <c r="B84" s="54"/>
      <c r="C84" s="122" t="str">
        <f t="shared" si="9"/>
        <v/>
      </c>
      <c r="D84" s="100"/>
      <c r="E84" s="101"/>
      <c r="F84" s="102"/>
      <c r="G84" s="103"/>
      <c r="H84" s="67"/>
      <c r="I84" s="101"/>
      <c r="J84" s="104"/>
      <c r="K84" s="67"/>
      <c r="L84" s="26"/>
      <c r="M84" s="26"/>
      <c r="N84" s="26"/>
      <c r="O84" s="26"/>
      <c r="P84" s="124" t="str">
        <f t="shared" si="10"/>
        <v/>
      </c>
      <c r="Q84" s="6" t="str">
        <f t="shared" si="11"/>
        <v/>
      </c>
      <c r="R84" s="6">
        <f t="shared" si="12"/>
        <v>0</v>
      </c>
      <c r="S84" s="6">
        <f t="shared" si="16"/>
        <v>0</v>
      </c>
      <c r="T84" s="6">
        <f t="shared" si="13"/>
        <v>0</v>
      </c>
      <c r="AI84" s="129"/>
      <c r="AJ84" s="130"/>
      <c r="AK84" s="131"/>
      <c r="AL84" s="132"/>
      <c r="AM84" s="133">
        <f t="shared" si="14"/>
        <v>0</v>
      </c>
      <c r="AN84" s="134">
        <f t="shared" si="15"/>
        <v>0</v>
      </c>
    </row>
    <row r="85" spans="1:40" ht="20.149999999999999" customHeight="1">
      <c r="A85" s="31">
        <v>74</v>
      </c>
      <c r="B85" s="54"/>
      <c r="C85" s="122" t="str">
        <f t="shared" si="9"/>
        <v/>
      </c>
      <c r="D85" s="100"/>
      <c r="E85" s="101"/>
      <c r="F85" s="102"/>
      <c r="G85" s="103"/>
      <c r="H85" s="67"/>
      <c r="I85" s="101"/>
      <c r="J85" s="104"/>
      <c r="K85" s="67"/>
      <c r="L85" s="26"/>
      <c r="M85" s="26"/>
      <c r="N85" s="26"/>
      <c r="O85" s="26"/>
      <c r="P85" s="124" t="str">
        <f t="shared" si="10"/>
        <v/>
      </c>
      <c r="Q85" s="6" t="str">
        <f t="shared" si="11"/>
        <v/>
      </c>
      <c r="R85" s="6">
        <f t="shared" si="12"/>
        <v>0</v>
      </c>
      <c r="S85" s="6">
        <f t="shared" si="16"/>
        <v>0</v>
      </c>
      <c r="T85" s="6">
        <f t="shared" si="13"/>
        <v>0</v>
      </c>
      <c r="AI85" s="129"/>
      <c r="AJ85" s="130"/>
      <c r="AK85" s="131"/>
      <c r="AL85" s="132"/>
      <c r="AM85" s="133">
        <f t="shared" si="14"/>
        <v>0</v>
      </c>
      <c r="AN85" s="134">
        <f t="shared" si="15"/>
        <v>0</v>
      </c>
    </row>
    <row r="86" spans="1:40" ht="20.149999999999999" customHeight="1">
      <c r="A86" s="31">
        <v>75</v>
      </c>
      <c r="B86" s="54"/>
      <c r="C86" s="122" t="str">
        <f t="shared" si="9"/>
        <v/>
      </c>
      <c r="D86" s="100"/>
      <c r="E86" s="101"/>
      <c r="F86" s="102"/>
      <c r="G86" s="103"/>
      <c r="H86" s="67"/>
      <c r="I86" s="101"/>
      <c r="J86" s="104"/>
      <c r="K86" s="67"/>
      <c r="L86" s="26"/>
      <c r="M86" s="26"/>
      <c r="N86" s="26"/>
      <c r="O86" s="26"/>
      <c r="P86" s="124" t="str">
        <f t="shared" si="10"/>
        <v/>
      </c>
      <c r="Q86" s="6" t="str">
        <f t="shared" si="11"/>
        <v/>
      </c>
      <c r="R86" s="6">
        <f t="shared" si="12"/>
        <v>0</v>
      </c>
      <c r="S86" s="6">
        <f t="shared" si="16"/>
        <v>0</v>
      </c>
      <c r="T86" s="6">
        <f t="shared" si="13"/>
        <v>0</v>
      </c>
      <c r="AI86" s="129"/>
      <c r="AJ86" s="130"/>
      <c r="AK86" s="131"/>
      <c r="AL86" s="132"/>
      <c r="AM86" s="133">
        <f t="shared" si="14"/>
        <v>0</v>
      </c>
      <c r="AN86" s="134">
        <f t="shared" si="15"/>
        <v>0</v>
      </c>
    </row>
    <row r="87" spans="1:40" ht="20.149999999999999" customHeight="1">
      <c r="A87" s="31">
        <v>76</v>
      </c>
      <c r="B87" s="54"/>
      <c r="C87" s="122" t="str">
        <f t="shared" si="9"/>
        <v/>
      </c>
      <c r="D87" s="100"/>
      <c r="E87" s="101"/>
      <c r="F87" s="102"/>
      <c r="G87" s="103"/>
      <c r="H87" s="67"/>
      <c r="I87" s="101"/>
      <c r="J87" s="104"/>
      <c r="K87" s="67"/>
      <c r="L87" s="26"/>
      <c r="M87" s="26"/>
      <c r="N87" s="26"/>
      <c r="O87" s="26"/>
      <c r="P87" s="124" t="str">
        <f t="shared" si="10"/>
        <v/>
      </c>
      <c r="Q87" s="6" t="str">
        <f t="shared" si="11"/>
        <v/>
      </c>
      <c r="R87" s="6">
        <f t="shared" si="12"/>
        <v>0</v>
      </c>
      <c r="S87" s="6">
        <f t="shared" si="16"/>
        <v>0</v>
      </c>
      <c r="T87" s="6">
        <f t="shared" si="13"/>
        <v>0</v>
      </c>
      <c r="AI87" s="129"/>
      <c r="AJ87" s="130"/>
      <c r="AK87" s="131"/>
      <c r="AL87" s="132"/>
      <c r="AM87" s="133">
        <f t="shared" si="14"/>
        <v>0</v>
      </c>
      <c r="AN87" s="134">
        <f t="shared" si="15"/>
        <v>0</v>
      </c>
    </row>
    <row r="88" spans="1:40" ht="20.149999999999999" customHeight="1">
      <c r="A88" s="31">
        <v>77</v>
      </c>
      <c r="B88" s="54"/>
      <c r="C88" s="122" t="str">
        <f t="shared" si="9"/>
        <v/>
      </c>
      <c r="D88" s="100"/>
      <c r="E88" s="101"/>
      <c r="F88" s="102"/>
      <c r="G88" s="103"/>
      <c r="H88" s="67"/>
      <c r="I88" s="101"/>
      <c r="J88" s="104"/>
      <c r="K88" s="67"/>
      <c r="L88" s="26"/>
      <c r="M88" s="26"/>
      <c r="N88" s="26"/>
      <c r="O88" s="26"/>
      <c r="P88" s="124" t="str">
        <f t="shared" si="10"/>
        <v/>
      </c>
      <c r="Q88" s="6" t="str">
        <f t="shared" si="11"/>
        <v/>
      </c>
      <c r="R88" s="6">
        <f t="shared" si="12"/>
        <v>0</v>
      </c>
      <c r="S88" s="6">
        <f t="shared" si="16"/>
        <v>0</v>
      </c>
      <c r="T88" s="6">
        <f t="shared" si="13"/>
        <v>0</v>
      </c>
      <c r="AI88" s="129"/>
      <c r="AJ88" s="130"/>
      <c r="AK88" s="131"/>
      <c r="AL88" s="132"/>
      <c r="AM88" s="133">
        <f t="shared" si="14"/>
        <v>0</v>
      </c>
      <c r="AN88" s="134">
        <f t="shared" si="15"/>
        <v>0</v>
      </c>
    </row>
    <row r="89" spans="1:40" ht="20.149999999999999" customHeight="1">
      <c r="A89" s="31">
        <v>78</v>
      </c>
      <c r="B89" s="54"/>
      <c r="C89" s="122" t="str">
        <f t="shared" si="9"/>
        <v/>
      </c>
      <c r="D89" s="100"/>
      <c r="E89" s="101"/>
      <c r="F89" s="102"/>
      <c r="G89" s="103"/>
      <c r="H89" s="67"/>
      <c r="I89" s="101"/>
      <c r="J89" s="104"/>
      <c r="K89" s="67"/>
      <c r="L89" s="26"/>
      <c r="M89" s="26"/>
      <c r="N89" s="26"/>
      <c r="O89" s="26"/>
      <c r="P89" s="124" t="str">
        <f t="shared" si="10"/>
        <v/>
      </c>
      <c r="Q89" s="6" t="str">
        <f t="shared" si="11"/>
        <v/>
      </c>
      <c r="R89" s="6">
        <f t="shared" si="12"/>
        <v>0</v>
      </c>
      <c r="S89" s="6">
        <f t="shared" si="16"/>
        <v>0</v>
      </c>
      <c r="T89" s="6">
        <f t="shared" si="13"/>
        <v>0</v>
      </c>
      <c r="AI89" s="129"/>
      <c r="AJ89" s="130"/>
      <c r="AK89" s="131"/>
      <c r="AL89" s="132"/>
      <c r="AM89" s="133">
        <f t="shared" si="14"/>
        <v>0</v>
      </c>
      <c r="AN89" s="134">
        <f t="shared" si="15"/>
        <v>0</v>
      </c>
    </row>
    <row r="90" spans="1:40" ht="20.149999999999999" customHeight="1">
      <c r="A90" s="31">
        <v>79</v>
      </c>
      <c r="B90" s="54"/>
      <c r="C90" s="122" t="str">
        <f t="shared" si="9"/>
        <v/>
      </c>
      <c r="D90" s="100"/>
      <c r="E90" s="101"/>
      <c r="F90" s="102"/>
      <c r="G90" s="103"/>
      <c r="H90" s="67"/>
      <c r="I90" s="101"/>
      <c r="J90" s="104"/>
      <c r="K90" s="67"/>
      <c r="L90" s="26"/>
      <c r="M90" s="26"/>
      <c r="N90" s="26"/>
      <c r="O90" s="26"/>
      <c r="P90" s="124" t="str">
        <f t="shared" si="10"/>
        <v/>
      </c>
      <c r="Q90" s="6" t="str">
        <f t="shared" si="11"/>
        <v/>
      </c>
      <c r="R90" s="6">
        <f t="shared" si="12"/>
        <v>0</v>
      </c>
      <c r="S90" s="6">
        <f t="shared" si="16"/>
        <v>0</v>
      </c>
      <c r="T90" s="6">
        <f t="shared" si="13"/>
        <v>0</v>
      </c>
      <c r="AI90" s="129"/>
      <c r="AJ90" s="130"/>
      <c r="AK90" s="131"/>
      <c r="AL90" s="132"/>
      <c r="AM90" s="133">
        <f t="shared" si="14"/>
        <v>0</v>
      </c>
      <c r="AN90" s="134">
        <f t="shared" si="15"/>
        <v>0</v>
      </c>
    </row>
    <row r="91" spans="1:40" ht="20.149999999999999" customHeight="1">
      <c r="A91" s="31">
        <v>80</v>
      </c>
      <c r="B91" s="54"/>
      <c r="C91" s="122" t="str">
        <f t="shared" si="9"/>
        <v/>
      </c>
      <c r="D91" s="100"/>
      <c r="E91" s="101"/>
      <c r="F91" s="102"/>
      <c r="G91" s="103"/>
      <c r="H91" s="67"/>
      <c r="I91" s="101"/>
      <c r="J91" s="104"/>
      <c r="K91" s="67"/>
      <c r="L91" s="26"/>
      <c r="M91" s="26"/>
      <c r="N91" s="26"/>
      <c r="O91" s="26"/>
      <c r="P91" s="124" t="str">
        <f t="shared" si="10"/>
        <v/>
      </c>
      <c r="Q91" s="6" t="str">
        <f t="shared" si="11"/>
        <v/>
      </c>
      <c r="R91" s="6">
        <f t="shared" si="12"/>
        <v>0</v>
      </c>
      <c r="S91" s="6">
        <f t="shared" si="16"/>
        <v>0</v>
      </c>
      <c r="T91" s="6">
        <f t="shared" si="13"/>
        <v>0</v>
      </c>
      <c r="AI91" s="129"/>
      <c r="AJ91" s="130"/>
      <c r="AK91" s="131"/>
      <c r="AL91" s="132"/>
      <c r="AM91" s="133">
        <f t="shared" si="14"/>
        <v>0</v>
      </c>
      <c r="AN91" s="134">
        <f t="shared" si="15"/>
        <v>0</v>
      </c>
    </row>
    <row r="92" spans="1:40" ht="20.149999999999999" customHeight="1">
      <c r="A92" s="31">
        <v>81</v>
      </c>
      <c r="B92" s="54"/>
      <c r="C92" s="122" t="str">
        <f t="shared" si="9"/>
        <v/>
      </c>
      <c r="D92" s="100"/>
      <c r="E92" s="101"/>
      <c r="F92" s="102"/>
      <c r="G92" s="103"/>
      <c r="H92" s="67"/>
      <c r="I92" s="101"/>
      <c r="J92" s="104"/>
      <c r="K92" s="67"/>
      <c r="L92" s="26"/>
      <c r="M92" s="26"/>
      <c r="N92" s="26"/>
      <c r="O92" s="26"/>
      <c r="P92" s="124" t="str">
        <f t="shared" si="10"/>
        <v/>
      </c>
      <c r="Q92" s="6" t="str">
        <f t="shared" si="11"/>
        <v/>
      </c>
      <c r="R92" s="6">
        <f t="shared" si="12"/>
        <v>0</v>
      </c>
      <c r="S92" s="6">
        <f t="shared" si="16"/>
        <v>0</v>
      </c>
      <c r="T92" s="6">
        <f t="shared" si="13"/>
        <v>0</v>
      </c>
      <c r="AI92" s="129"/>
      <c r="AJ92" s="130"/>
      <c r="AK92" s="131"/>
      <c r="AL92" s="132"/>
      <c r="AM92" s="133">
        <f t="shared" si="14"/>
        <v>0</v>
      </c>
      <c r="AN92" s="134">
        <f t="shared" si="15"/>
        <v>0</v>
      </c>
    </row>
    <row r="93" spans="1:40" ht="20.149999999999999" customHeight="1">
      <c r="A93" s="31">
        <v>82</v>
      </c>
      <c r="B93" s="54"/>
      <c r="C93" s="122" t="str">
        <f t="shared" si="9"/>
        <v/>
      </c>
      <c r="D93" s="100"/>
      <c r="E93" s="101"/>
      <c r="F93" s="102"/>
      <c r="G93" s="103"/>
      <c r="H93" s="67"/>
      <c r="I93" s="101"/>
      <c r="J93" s="104"/>
      <c r="K93" s="67"/>
      <c r="L93" s="26"/>
      <c r="M93" s="26"/>
      <c r="N93" s="26"/>
      <c r="O93" s="26"/>
      <c r="P93" s="124" t="str">
        <f t="shared" si="10"/>
        <v/>
      </c>
      <c r="Q93" s="6" t="str">
        <f t="shared" si="11"/>
        <v/>
      </c>
      <c r="R93" s="6">
        <f t="shared" si="12"/>
        <v>0</v>
      </c>
      <c r="S93" s="6">
        <f t="shared" si="16"/>
        <v>0</v>
      </c>
      <c r="T93" s="6">
        <f t="shared" si="13"/>
        <v>0</v>
      </c>
      <c r="AI93" s="129"/>
      <c r="AJ93" s="130"/>
      <c r="AK93" s="131"/>
      <c r="AL93" s="132"/>
      <c r="AM93" s="133">
        <f t="shared" si="14"/>
        <v>0</v>
      </c>
      <c r="AN93" s="134">
        <f t="shared" si="15"/>
        <v>0</v>
      </c>
    </row>
    <row r="94" spans="1:40" ht="20.149999999999999" customHeight="1">
      <c r="A94" s="31">
        <v>83</v>
      </c>
      <c r="B94" s="54"/>
      <c r="C94" s="122" t="str">
        <f t="shared" si="9"/>
        <v/>
      </c>
      <c r="D94" s="100"/>
      <c r="E94" s="101"/>
      <c r="F94" s="102"/>
      <c r="G94" s="103"/>
      <c r="H94" s="67"/>
      <c r="I94" s="101"/>
      <c r="J94" s="104"/>
      <c r="K94" s="67"/>
      <c r="L94" s="26"/>
      <c r="M94" s="26"/>
      <c r="N94" s="26"/>
      <c r="O94" s="26"/>
      <c r="P94" s="124" t="str">
        <f t="shared" si="10"/>
        <v/>
      </c>
      <c r="Q94" s="6" t="str">
        <f t="shared" si="11"/>
        <v/>
      </c>
      <c r="R94" s="6">
        <f t="shared" si="12"/>
        <v>0</v>
      </c>
      <c r="S94" s="6">
        <f t="shared" si="16"/>
        <v>0</v>
      </c>
      <c r="T94" s="6">
        <f t="shared" si="13"/>
        <v>0</v>
      </c>
      <c r="AI94" s="129"/>
      <c r="AJ94" s="130"/>
      <c r="AK94" s="131"/>
      <c r="AL94" s="132"/>
      <c r="AM94" s="133">
        <f t="shared" si="14"/>
        <v>0</v>
      </c>
      <c r="AN94" s="134">
        <f t="shared" si="15"/>
        <v>0</v>
      </c>
    </row>
    <row r="95" spans="1:40" ht="20.149999999999999" customHeight="1">
      <c r="A95" s="31">
        <v>84</v>
      </c>
      <c r="B95" s="54"/>
      <c r="C95" s="122" t="str">
        <f t="shared" si="9"/>
        <v/>
      </c>
      <c r="D95" s="100"/>
      <c r="E95" s="101"/>
      <c r="F95" s="102"/>
      <c r="G95" s="103"/>
      <c r="H95" s="67"/>
      <c r="I95" s="101"/>
      <c r="J95" s="104"/>
      <c r="K95" s="67"/>
      <c r="L95" s="26"/>
      <c r="M95" s="26"/>
      <c r="N95" s="26"/>
      <c r="O95" s="26"/>
      <c r="P95" s="124" t="str">
        <f t="shared" si="10"/>
        <v/>
      </c>
      <c r="Q95" s="6" t="str">
        <f t="shared" si="11"/>
        <v/>
      </c>
      <c r="R95" s="6">
        <f t="shared" si="12"/>
        <v>0</v>
      </c>
      <c r="S95" s="6">
        <f t="shared" si="16"/>
        <v>0</v>
      </c>
      <c r="T95" s="6">
        <f t="shared" si="13"/>
        <v>0</v>
      </c>
      <c r="AI95" s="129"/>
      <c r="AJ95" s="130"/>
      <c r="AK95" s="131"/>
      <c r="AL95" s="132"/>
      <c r="AM95" s="133">
        <f t="shared" si="14"/>
        <v>0</v>
      </c>
      <c r="AN95" s="134">
        <f t="shared" si="15"/>
        <v>0</v>
      </c>
    </row>
    <row r="96" spans="1:40" ht="20.149999999999999" customHeight="1">
      <c r="A96" s="31">
        <v>85</v>
      </c>
      <c r="B96" s="54"/>
      <c r="C96" s="122" t="str">
        <f t="shared" si="9"/>
        <v/>
      </c>
      <c r="D96" s="100"/>
      <c r="E96" s="101"/>
      <c r="F96" s="102"/>
      <c r="G96" s="103"/>
      <c r="H96" s="67"/>
      <c r="I96" s="101"/>
      <c r="J96" s="104"/>
      <c r="K96" s="67"/>
      <c r="L96" s="26"/>
      <c r="M96" s="26"/>
      <c r="N96" s="26"/>
      <c r="O96" s="26"/>
      <c r="P96" s="124" t="str">
        <f t="shared" si="10"/>
        <v/>
      </c>
      <c r="Q96" s="6" t="str">
        <f t="shared" si="11"/>
        <v/>
      </c>
      <c r="R96" s="6">
        <f t="shared" si="12"/>
        <v>0</v>
      </c>
      <c r="S96" s="6">
        <f t="shared" si="16"/>
        <v>0</v>
      </c>
      <c r="T96" s="6">
        <f t="shared" si="13"/>
        <v>0</v>
      </c>
      <c r="AI96" s="129"/>
      <c r="AJ96" s="130"/>
      <c r="AK96" s="131"/>
      <c r="AL96" s="132"/>
      <c r="AM96" s="133">
        <f t="shared" si="14"/>
        <v>0</v>
      </c>
      <c r="AN96" s="134">
        <f t="shared" si="15"/>
        <v>0</v>
      </c>
    </row>
    <row r="97" spans="1:40" ht="20.149999999999999" customHeight="1">
      <c r="A97" s="31">
        <v>86</v>
      </c>
      <c r="B97" s="54"/>
      <c r="C97" s="122" t="str">
        <f t="shared" si="9"/>
        <v/>
      </c>
      <c r="D97" s="100"/>
      <c r="E97" s="101"/>
      <c r="F97" s="102"/>
      <c r="G97" s="103"/>
      <c r="H97" s="67"/>
      <c r="I97" s="101"/>
      <c r="J97" s="104"/>
      <c r="K97" s="67"/>
      <c r="L97" s="26"/>
      <c r="M97" s="26"/>
      <c r="N97" s="26"/>
      <c r="O97" s="26"/>
      <c r="P97" s="124" t="str">
        <f t="shared" si="10"/>
        <v/>
      </c>
      <c r="Q97" s="6" t="str">
        <f t="shared" si="11"/>
        <v/>
      </c>
      <c r="R97" s="6">
        <f t="shared" si="12"/>
        <v>0</v>
      </c>
      <c r="S97" s="6">
        <f t="shared" si="16"/>
        <v>0</v>
      </c>
      <c r="T97" s="6">
        <f t="shared" si="13"/>
        <v>0</v>
      </c>
      <c r="AI97" s="129"/>
      <c r="AJ97" s="130"/>
      <c r="AK97" s="131"/>
      <c r="AL97" s="132"/>
      <c r="AM97" s="133">
        <f t="shared" si="14"/>
        <v>0</v>
      </c>
      <c r="AN97" s="134">
        <f t="shared" si="15"/>
        <v>0</v>
      </c>
    </row>
    <row r="98" spans="1:40" ht="20.149999999999999" customHeight="1">
      <c r="A98" s="31">
        <v>87</v>
      </c>
      <c r="B98" s="54"/>
      <c r="C98" s="122" t="str">
        <f t="shared" si="9"/>
        <v/>
      </c>
      <c r="D98" s="100"/>
      <c r="E98" s="101"/>
      <c r="F98" s="102"/>
      <c r="G98" s="103"/>
      <c r="H98" s="67"/>
      <c r="I98" s="101"/>
      <c r="J98" s="104"/>
      <c r="K98" s="67"/>
      <c r="L98" s="26"/>
      <c r="M98" s="26"/>
      <c r="N98" s="26"/>
      <c r="O98" s="26"/>
      <c r="P98" s="124" t="str">
        <f t="shared" si="10"/>
        <v/>
      </c>
      <c r="Q98" s="6" t="str">
        <f t="shared" si="11"/>
        <v/>
      </c>
      <c r="R98" s="6">
        <f t="shared" si="12"/>
        <v>0</v>
      </c>
      <c r="S98" s="6">
        <f t="shared" si="16"/>
        <v>0</v>
      </c>
      <c r="T98" s="6">
        <f t="shared" si="13"/>
        <v>0</v>
      </c>
      <c r="AI98" s="129"/>
      <c r="AJ98" s="130"/>
      <c r="AK98" s="131"/>
      <c r="AL98" s="132"/>
      <c r="AM98" s="133">
        <f t="shared" si="14"/>
        <v>0</v>
      </c>
      <c r="AN98" s="134">
        <f t="shared" si="15"/>
        <v>0</v>
      </c>
    </row>
    <row r="99" spans="1:40" ht="20.149999999999999" customHeight="1">
      <c r="A99" s="31">
        <v>88</v>
      </c>
      <c r="B99" s="54"/>
      <c r="C99" s="122" t="str">
        <f t="shared" si="9"/>
        <v/>
      </c>
      <c r="D99" s="100"/>
      <c r="E99" s="101"/>
      <c r="F99" s="102"/>
      <c r="G99" s="103"/>
      <c r="H99" s="67"/>
      <c r="I99" s="101"/>
      <c r="J99" s="104"/>
      <c r="K99" s="67"/>
      <c r="L99" s="26"/>
      <c r="M99" s="26"/>
      <c r="N99" s="26"/>
      <c r="O99" s="26"/>
      <c r="P99" s="124" t="str">
        <f t="shared" si="10"/>
        <v/>
      </c>
      <c r="Q99" s="6" t="str">
        <f t="shared" si="11"/>
        <v/>
      </c>
      <c r="R99" s="6">
        <f t="shared" si="12"/>
        <v>0</v>
      </c>
      <c r="S99" s="6">
        <f t="shared" si="16"/>
        <v>0</v>
      </c>
      <c r="T99" s="6">
        <f t="shared" si="13"/>
        <v>0</v>
      </c>
      <c r="AI99" s="129"/>
      <c r="AJ99" s="130"/>
      <c r="AK99" s="131"/>
      <c r="AL99" s="132"/>
      <c r="AM99" s="133">
        <f t="shared" si="14"/>
        <v>0</v>
      </c>
      <c r="AN99" s="134">
        <f t="shared" si="15"/>
        <v>0</v>
      </c>
    </row>
    <row r="100" spans="1:40" ht="20.149999999999999" customHeight="1">
      <c r="A100" s="31">
        <v>89</v>
      </c>
      <c r="B100" s="54"/>
      <c r="C100" s="122" t="str">
        <f t="shared" si="9"/>
        <v/>
      </c>
      <c r="D100" s="100"/>
      <c r="E100" s="101"/>
      <c r="F100" s="102"/>
      <c r="G100" s="103"/>
      <c r="H100" s="67"/>
      <c r="I100" s="101"/>
      <c r="J100" s="104"/>
      <c r="K100" s="67"/>
      <c r="L100" s="26"/>
      <c r="M100" s="26"/>
      <c r="N100" s="26"/>
      <c r="O100" s="26"/>
      <c r="P100" s="124" t="str">
        <f t="shared" si="10"/>
        <v/>
      </c>
      <c r="Q100" s="6" t="str">
        <f t="shared" si="11"/>
        <v/>
      </c>
      <c r="R100" s="6">
        <f t="shared" si="12"/>
        <v>0</v>
      </c>
      <c r="S100" s="6">
        <f t="shared" si="16"/>
        <v>0</v>
      </c>
      <c r="T100" s="6">
        <f t="shared" si="13"/>
        <v>0</v>
      </c>
      <c r="AI100" s="129"/>
      <c r="AJ100" s="130"/>
      <c r="AK100" s="131"/>
      <c r="AL100" s="132"/>
      <c r="AM100" s="133">
        <f t="shared" si="14"/>
        <v>0</v>
      </c>
      <c r="AN100" s="134">
        <f t="shared" si="15"/>
        <v>0</v>
      </c>
    </row>
    <row r="101" spans="1:40" ht="20.149999999999999" customHeight="1">
      <c r="A101" s="31">
        <v>90</v>
      </c>
      <c r="B101" s="54"/>
      <c r="C101" s="122" t="str">
        <f t="shared" si="9"/>
        <v/>
      </c>
      <c r="D101" s="100"/>
      <c r="E101" s="101"/>
      <c r="F101" s="102"/>
      <c r="G101" s="103"/>
      <c r="H101" s="67"/>
      <c r="I101" s="101"/>
      <c r="J101" s="104"/>
      <c r="K101" s="67"/>
      <c r="L101" s="26"/>
      <c r="M101" s="26"/>
      <c r="N101" s="26"/>
      <c r="O101" s="26"/>
      <c r="P101" s="124" t="str">
        <f t="shared" si="10"/>
        <v/>
      </c>
      <c r="Q101" s="6" t="str">
        <f t="shared" si="11"/>
        <v/>
      </c>
      <c r="R101" s="6">
        <f t="shared" si="12"/>
        <v>0</v>
      </c>
      <c r="S101" s="6">
        <f t="shared" si="16"/>
        <v>0</v>
      </c>
      <c r="T101" s="6">
        <f t="shared" si="13"/>
        <v>0</v>
      </c>
      <c r="AI101" s="129"/>
      <c r="AJ101" s="130"/>
      <c r="AK101" s="131"/>
      <c r="AL101" s="132"/>
      <c r="AM101" s="133">
        <f t="shared" si="14"/>
        <v>0</v>
      </c>
      <c r="AN101" s="134">
        <f t="shared" si="15"/>
        <v>0</v>
      </c>
    </row>
    <row r="102" spans="1:40" ht="20.149999999999999" customHeight="1">
      <c r="A102" s="31">
        <v>91</v>
      </c>
      <c r="B102" s="54"/>
      <c r="C102" s="122" t="str">
        <f t="shared" si="9"/>
        <v/>
      </c>
      <c r="D102" s="100"/>
      <c r="E102" s="101"/>
      <c r="F102" s="102"/>
      <c r="G102" s="103"/>
      <c r="H102" s="67"/>
      <c r="I102" s="101"/>
      <c r="J102" s="104"/>
      <c r="K102" s="67"/>
      <c r="L102" s="26"/>
      <c r="M102" s="26"/>
      <c r="N102" s="26"/>
      <c r="O102" s="26"/>
      <c r="P102" s="124" t="str">
        <f t="shared" si="10"/>
        <v/>
      </c>
      <c r="Q102" s="6" t="str">
        <f t="shared" si="11"/>
        <v/>
      </c>
      <c r="R102" s="6">
        <f t="shared" si="12"/>
        <v>0</v>
      </c>
      <c r="S102" s="6">
        <f t="shared" si="16"/>
        <v>0</v>
      </c>
      <c r="T102" s="6">
        <f t="shared" si="13"/>
        <v>0</v>
      </c>
      <c r="AI102" s="129"/>
      <c r="AJ102" s="130"/>
      <c r="AK102" s="131"/>
      <c r="AL102" s="132"/>
      <c r="AM102" s="133">
        <f t="shared" si="14"/>
        <v>0</v>
      </c>
      <c r="AN102" s="134">
        <f t="shared" si="15"/>
        <v>0</v>
      </c>
    </row>
    <row r="103" spans="1:40" ht="20.149999999999999" customHeight="1">
      <c r="A103" s="31">
        <v>92</v>
      </c>
      <c r="B103" s="54"/>
      <c r="C103" s="122" t="str">
        <f t="shared" si="9"/>
        <v/>
      </c>
      <c r="D103" s="100"/>
      <c r="E103" s="101"/>
      <c r="F103" s="102"/>
      <c r="G103" s="103"/>
      <c r="H103" s="67"/>
      <c r="I103" s="101"/>
      <c r="J103" s="104"/>
      <c r="K103" s="67"/>
      <c r="L103" s="26"/>
      <c r="M103" s="26"/>
      <c r="N103" s="26"/>
      <c r="O103" s="26"/>
      <c r="P103" s="124" t="str">
        <f t="shared" si="10"/>
        <v/>
      </c>
      <c r="Q103" s="6" t="str">
        <f t="shared" si="11"/>
        <v/>
      </c>
      <c r="R103" s="6">
        <f t="shared" si="12"/>
        <v>0</v>
      </c>
      <c r="S103" s="6">
        <f t="shared" si="16"/>
        <v>0</v>
      </c>
      <c r="T103" s="6">
        <f t="shared" si="13"/>
        <v>0</v>
      </c>
      <c r="AI103" s="129"/>
      <c r="AJ103" s="130"/>
      <c r="AK103" s="131"/>
      <c r="AL103" s="132"/>
      <c r="AM103" s="133">
        <f t="shared" si="14"/>
        <v>0</v>
      </c>
      <c r="AN103" s="134">
        <f t="shared" si="15"/>
        <v>0</v>
      </c>
    </row>
    <row r="104" spans="1:40" ht="20.149999999999999" customHeight="1">
      <c r="A104" s="31">
        <v>93</v>
      </c>
      <c r="B104" s="54"/>
      <c r="C104" s="122" t="str">
        <f t="shared" si="9"/>
        <v/>
      </c>
      <c r="D104" s="100"/>
      <c r="E104" s="101"/>
      <c r="F104" s="102"/>
      <c r="G104" s="103"/>
      <c r="H104" s="67"/>
      <c r="I104" s="101"/>
      <c r="J104" s="104"/>
      <c r="K104" s="67"/>
      <c r="L104" s="26"/>
      <c r="M104" s="26"/>
      <c r="N104" s="26"/>
      <c r="O104" s="26"/>
      <c r="P104" s="124" t="str">
        <f t="shared" si="10"/>
        <v/>
      </c>
      <c r="Q104" s="6" t="str">
        <f t="shared" si="11"/>
        <v/>
      </c>
      <c r="R104" s="6">
        <f t="shared" si="12"/>
        <v>0</v>
      </c>
      <c r="S104" s="6">
        <f t="shared" si="16"/>
        <v>0</v>
      </c>
      <c r="T104" s="6">
        <f t="shared" si="13"/>
        <v>0</v>
      </c>
      <c r="AI104" s="129"/>
      <c r="AJ104" s="130"/>
      <c r="AK104" s="131"/>
      <c r="AL104" s="132"/>
      <c r="AM104" s="133">
        <f t="shared" si="14"/>
        <v>0</v>
      </c>
      <c r="AN104" s="134">
        <f t="shared" si="15"/>
        <v>0</v>
      </c>
    </row>
    <row r="105" spans="1:40" ht="20.149999999999999" customHeight="1">
      <c r="A105" s="31">
        <v>94</v>
      </c>
      <c r="B105" s="54"/>
      <c r="C105" s="122" t="str">
        <f t="shared" si="9"/>
        <v/>
      </c>
      <c r="D105" s="100"/>
      <c r="E105" s="101"/>
      <c r="F105" s="102"/>
      <c r="G105" s="103"/>
      <c r="H105" s="67"/>
      <c r="I105" s="101"/>
      <c r="J105" s="104"/>
      <c r="K105" s="67"/>
      <c r="L105" s="26"/>
      <c r="M105" s="26"/>
      <c r="N105" s="26"/>
      <c r="O105" s="26"/>
      <c r="P105" s="124" t="str">
        <f t="shared" si="10"/>
        <v/>
      </c>
      <c r="Q105" s="6" t="str">
        <f t="shared" si="11"/>
        <v/>
      </c>
      <c r="R105" s="6">
        <f t="shared" si="12"/>
        <v>0</v>
      </c>
      <c r="S105" s="6">
        <f t="shared" si="16"/>
        <v>0</v>
      </c>
      <c r="T105" s="6">
        <f t="shared" si="13"/>
        <v>0</v>
      </c>
      <c r="AI105" s="129"/>
      <c r="AJ105" s="130"/>
      <c r="AK105" s="131"/>
      <c r="AL105" s="132"/>
      <c r="AM105" s="133">
        <f t="shared" si="14"/>
        <v>0</v>
      </c>
      <c r="AN105" s="134">
        <f t="shared" si="15"/>
        <v>0</v>
      </c>
    </row>
    <row r="106" spans="1:40" ht="20.149999999999999" customHeight="1">
      <c r="A106" s="31">
        <v>95</v>
      </c>
      <c r="B106" s="54"/>
      <c r="C106" s="122" t="str">
        <f t="shared" si="9"/>
        <v/>
      </c>
      <c r="D106" s="100"/>
      <c r="E106" s="101"/>
      <c r="F106" s="102"/>
      <c r="G106" s="103"/>
      <c r="H106" s="67"/>
      <c r="I106" s="101"/>
      <c r="J106" s="104"/>
      <c r="K106" s="67"/>
      <c r="L106" s="26"/>
      <c r="M106" s="26"/>
      <c r="N106" s="26"/>
      <c r="O106" s="26"/>
      <c r="P106" s="124" t="str">
        <f t="shared" si="10"/>
        <v/>
      </c>
      <c r="Q106" s="6" t="str">
        <f t="shared" si="11"/>
        <v/>
      </c>
      <c r="R106" s="6">
        <f t="shared" si="12"/>
        <v>0</v>
      </c>
      <c r="S106" s="6">
        <f t="shared" si="16"/>
        <v>0</v>
      </c>
      <c r="T106" s="6">
        <f t="shared" si="13"/>
        <v>0</v>
      </c>
      <c r="AI106" s="129"/>
      <c r="AJ106" s="130"/>
      <c r="AK106" s="131"/>
      <c r="AL106" s="132"/>
      <c r="AM106" s="133">
        <f t="shared" si="14"/>
        <v>0</v>
      </c>
      <c r="AN106" s="134">
        <f t="shared" si="15"/>
        <v>0</v>
      </c>
    </row>
    <row r="107" spans="1:40" ht="20.149999999999999" customHeight="1">
      <c r="A107" s="31">
        <v>96</v>
      </c>
      <c r="B107" s="54"/>
      <c r="C107" s="122" t="str">
        <f t="shared" si="9"/>
        <v/>
      </c>
      <c r="D107" s="100"/>
      <c r="E107" s="101"/>
      <c r="F107" s="102"/>
      <c r="G107" s="103"/>
      <c r="H107" s="67"/>
      <c r="I107" s="101"/>
      <c r="J107" s="104"/>
      <c r="K107" s="67"/>
      <c r="L107" s="26"/>
      <c r="M107" s="26"/>
      <c r="N107" s="26"/>
      <c r="O107" s="26"/>
      <c r="P107" s="124" t="str">
        <f t="shared" si="10"/>
        <v/>
      </c>
      <c r="Q107" s="6" t="str">
        <f t="shared" si="11"/>
        <v/>
      </c>
      <c r="R107" s="6">
        <f t="shared" si="12"/>
        <v>0</v>
      </c>
      <c r="S107" s="6">
        <f t="shared" si="16"/>
        <v>0</v>
      </c>
      <c r="T107" s="6">
        <f t="shared" si="13"/>
        <v>0</v>
      </c>
      <c r="AI107" s="129"/>
      <c r="AJ107" s="130"/>
      <c r="AK107" s="131"/>
      <c r="AL107" s="132"/>
      <c r="AM107" s="133">
        <f t="shared" si="14"/>
        <v>0</v>
      </c>
      <c r="AN107" s="134">
        <f t="shared" si="15"/>
        <v>0</v>
      </c>
    </row>
    <row r="108" spans="1:40" ht="20.149999999999999" customHeight="1">
      <c r="A108" s="31">
        <v>97</v>
      </c>
      <c r="B108" s="54"/>
      <c r="C108" s="122" t="str">
        <f t="shared" si="9"/>
        <v/>
      </c>
      <c r="D108" s="100"/>
      <c r="E108" s="101"/>
      <c r="F108" s="102"/>
      <c r="G108" s="103"/>
      <c r="H108" s="67"/>
      <c r="I108" s="101"/>
      <c r="J108" s="104"/>
      <c r="K108" s="67"/>
      <c r="L108" s="26"/>
      <c r="M108" s="26"/>
      <c r="N108" s="26"/>
      <c r="O108" s="26"/>
      <c r="P108" s="124" t="str">
        <f t="shared" si="10"/>
        <v/>
      </c>
      <c r="Q108" s="6" t="str">
        <f t="shared" si="11"/>
        <v/>
      </c>
      <c r="R108" s="6">
        <f t="shared" si="12"/>
        <v>0</v>
      </c>
      <c r="S108" s="6">
        <f t="shared" si="16"/>
        <v>0</v>
      </c>
      <c r="T108" s="6">
        <f t="shared" si="13"/>
        <v>0</v>
      </c>
      <c r="AI108" s="129"/>
      <c r="AJ108" s="130"/>
      <c r="AK108" s="131"/>
      <c r="AL108" s="132"/>
      <c r="AM108" s="133">
        <f t="shared" si="14"/>
        <v>0</v>
      </c>
      <c r="AN108" s="134">
        <f t="shared" si="15"/>
        <v>0</v>
      </c>
    </row>
    <row r="109" spans="1:40" ht="20.149999999999999" customHeight="1">
      <c r="A109" s="31">
        <v>98</v>
      </c>
      <c r="B109" s="54"/>
      <c r="C109" s="122" t="str">
        <f t="shared" si="9"/>
        <v/>
      </c>
      <c r="D109" s="100"/>
      <c r="E109" s="101"/>
      <c r="F109" s="102"/>
      <c r="G109" s="103"/>
      <c r="H109" s="67"/>
      <c r="I109" s="101"/>
      <c r="J109" s="104"/>
      <c r="K109" s="67"/>
      <c r="L109" s="26"/>
      <c r="M109" s="26"/>
      <c r="N109" s="26"/>
      <c r="O109" s="26"/>
      <c r="P109" s="124" t="str">
        <f t="shared" si="10"/>
        <v/>
      </c>
      <c r="Q109" s="6" t="str">
        <f t="shared" si="11"/>
        <v/>
      </c>
      <c r="R109" s="6">
        <f t="shared" si="12"/>
        <v>0</v>
      </c>
      <c r="S109" s="6">
        <f t="shared" si="16"/>
        <v>0</v>
      </c>
      <c r="T109" s="6">
        <f t="shared" si="13"/>
        <v>0</v>
      </c>
      <c r="AI109" s="129"/>
      <c r="AJ109" s="130"/>
      <c r="AK109" s="131"/>
      <c r="AL109" s="132"/>
      <c r="AM109" s="133">
        <f t="shared" si="14"/>
        <v>0</v>
      </c>
      <c r="AN109" s="134">
        <f t="shared" si="15"/>
        <v>0</v>
      </c>
    </row>
    <row r="110" spans="1:40" ht="20.149999999999999" customHeight="1">
      <c r="A110" s="31">
        <v>99</v>
      </c>
      <c r="B110" s="54"/>
      <c r="C110" s="122" t="str">
        <f t="shared" si="9"/>
        <v/>
      </c>
      <c r="D110" s="100"/>
      <c r="E110" s="101"/>
      <c r="F110" s="102"/>
      <c r="G110" s="103"/>
      <c r="H110" s="67"/>
      <c r="I110" s="101"/>
      <c r="J110" s="104"/>
      <c r="K110" s="67"/>
      <c r="L110" s="26"/>
      <c r="M110" s="26"/>
      <c r="N110" s="26"/>
      <c r="O110" s="26"/>
      <c r="P110" s="124" t="str">
        <f t="shared" si="10"/>
        <v/>
      </c>
      <c r="Q110" s="6" t="str">
        <f t="shared" si="11"/>
        <v/>
      </c>
      <c r="R110" s="6">
        <f t="shared" si="12"/>
        <v>0</v>
      </c>
      <c r="S110" s="6">
        <f t="shared" si="16"/>
        <v>0</v>
      </c>
      <c r="T110" s="6">
        <f t="shared" si="13"/>
        <v>0</v>
      </c>
      <c r="AI110" s="129"/>
      <c r="AJ110" s="130"/>
      <c r="AK110" s="131"/>
      <c r="AL110" s="132"/>
      <c r="AM110" s="133">
        <f t="shared" si="14"/>
        <v>0</v>
      </c>
      <c r="AN110" s="134">
        <f t="shared" si="15"/>
        <v>0</v>
      </c>
    </row>
    <row r="111" spans="1:40" ht="20.149999999999999" customHeight="1">
      <c r="A111" s="42">
        <v>100</v>
      </c>
      <c r="B111" s="55"/>
      <c r="C111" s="123" t="str">
        <f t="shared" si="9"/>
        <v/>
      </c>
      <c r="D111" s="105"/>
      <c r="E111" s="106"/>
      <c r="F111" s="107"/>
      <c r="G111" s="108"/>
      <c r="H111" s="58"/>
      <c r="I111" s="106"/>
      <c r="J111" s="109"/>
      <c r="K111" s="58"/>
      <c r="L111" s="110"/>
      <c r="M111" s="110"/>
      <c r="N111" s="110"/>
      <c r="O111" s="110"/>
      <c r="P111" s="125" t="str">
        <f t="shared" si="10"/>
        <v/>
      </c>
      <c r="Q111" s="6" t="str">
        <f t="shared" si="11"/>
        <v/>
      </c>
      <c r="R111" s="6">
        <f t="shared" si="12"/>
        <v>0</v>
      </c>
      <c r="S111" s="6">
        <f t="shared" si="16"/>
        <v>0</v>
      </c>
      <c r="T111" s="6">
        <f t="shared" si="13"/>
        <v>0</v>
      </c>
      <c r="AI111" s="135"/>
      <c r="AJ111" s="136"/>
      <c r="AK111" s="137"/>
      <c r="AL111" s="138"/>
      <c r="AM111" s="139">
        <f t="shared" si="14"/>
        <v>0</v>
      </c>
      <c r="AN111" s="140">
        <f t="shared" si="15"/>
        <v>0</v>
      </c>
    </row>
    <row r="112" spans="1:40">
      <c r="D112" s="34"/>
    </row>
    <row r="113" spans="4:4">
      <c r="D113" s="34"/>
    </row>
    <row r="114" spans="4:4">
      <c r="D114" s="34"/>
    </row>
    <row r="115" spans="4:4">
      <c r="D115" s="34"/>
    </row>
    <row r="116" spans="4:4">
      <c r="D116" s="34"/>
    </row>
    <row r="117" spans="4:4">
      <c r="D117" s="34"/>
    </row>
    <row r="118" spans="4:4">
      <c r="D118" s="34"/>
    </row>
    <row r="119" spans="4:4">
      <c r="D119" s="34"/>
    </row>
    <row r="120" spans="4:4">
      <c r="D120" s="34"/>
    </row>
    <row r="121" spans="4:4">
      <c r="D121" s="34"/>
    </row>
    <row r="122" spans="4:4">
      <c r="D122" s="34"/>
    </row>
    <row r="123" spans="4:4">
      <c r="D123" s="34"/>
    </row>
    <row r="124" spans="4:4">
      <c r="D124" s="34"/>
    </row>
  </sheetData>
  <sheetProtection algorithmName="SHA-512" hashValue="Lb/sK3Pb0AIBBegmN3Gd9gp8HnyG8vghjM8uxv0Emggbd88fB0+aFMmJMTuG27UiGXBLNJXEw5JWI4v4iPmElg==" saltValue="N7v+5ZR7xhQ4RLrjHjNToA==" spinCount="100000" sheet="1"/>
  <mergeCells count="20">
    <mergeCell ref="D2:E2"/>
    <mergeCell ref="F2:K2"/>
    <mergeCell ref="D3:E3"/>
    <mergeCell ref="F3:K3"/>
    <mergeCell ref="D1:E1"/>
    <mergeCell ref="F1:K1"/>
    <mergeCell ref="AM10:AN10"/>
    <mergeCell ref="D4:E4"/>
    <mergeCell ref="I10:K10"/>
    <mergeCell ref="AI10:AJ10"/>
    <mergeCell ref="AK10:AL10"/>
    <mergeCell ref="N10:N11"/>
    <mergeCell ref="O10:O11"/>
    <mergeCell ref="P10:P11"/>
    <mergeCell ref="F4:H4"/>
    <mergeCell ref="B10:B11"/>
    <mergeCell ref="C10:C11"/>
    <mergeCell ref="E10:F11"/>
    <mergeCell ref="H10:H11"/>
    <mergeCell ref="A10:A11"/>
  </mergeCells>
  <phoneticPr fontId="1"/>
  <conditionalFormatting sqref="P12:P111">
    <cfRule type="expression" dxfId="4" priority="1" stopIfTrue="1">
      <formula>T12=8</formula>
    </cfRule>
    <cfRule type="expression" dxfId="3" priority="2" stopIfTrue="1">
      <formula>T12=1</formula>
    </cfRule>
    <cfRule type="expression" dxfId="2" priority="3" stopIfTrue="1">
      <formula>T12=3</formula>
    </cfRule>
    <cfRule type="expression" dxfId="1" priority="4" stopIfTrue="1">
      <formula>T12=2</formula>
    </cfRule>
    <cfRule type="expression" dxfId="0" priority="5" stopIfTrue="1">
      <formula>T12=4</formula>
    </cfRule>
  </conditionalFormatting>
  <dataValidations count="8">
    <dataValidation type="list" allowBlank="1" showInputMessage="1" showErrorMessage="1" sqref="Q12:Q111" xr:uid="{00000000-0002-0000-0100-000000000000}">
      <formula1>INDIRECT("U"&amp;E12)</formula1>
    </dataValidation>
    <dataValidation errorStyle="warning" allowBlank="1" showInputMessage="1" showErrorMessage="1" error="半角10文字（全角5文字）まで可" sqref="H12:H111" xr:uid="{00000000-0002-0000-0100-000001000000}"/>
    <dataValidation errorStyle="warning" allowBlank="1" showInputMessage="1" showErrorMessage="1" error="半角6文字（全角3文字）まで可" sqref="F12:G111" xr:uid="{00000000-0002-0000-0100-000002000000}"/>
    <dataValidation type="list" errorStyle="warning" allowBlank="1" showInputMessage="1" showErrorMessage="1" error="半角2文字（全角1文字）までに可" sqref="E12:E111" xr:uid="{00000000-0002-0000-0100-000003000000}">
      <formula1>$AA$2:$AA$31</formula1>
    </dataValidation>
    <dataValidation type="whole" errorStyle="warning" allowBlank="1" showInputMessage="1" showErrorMessage="1" errorTitle="標準寸法外" error="標準寸法外のため、溶接辺入れ替えや加工不可の場合があります。" sqref="J12:J111" xr:uid="{00000000-0002-0000-0100-000004000000}">
      <formula1>400</formula1>
      <formula2>1200</formula2>
    </dataValidation>
    <dataValidation type="list" allowBlank="1" showInputMessage="1" showErrorMessage="1" sqref="P12:P111" xr:uid="{00000000-0002-0000-0100-000005000000}">
      <formula1>INDIRECT("_"&amp;D12)</formula1>
    </dataValidation>
    <dataValidation type="list" allowBlank="1" showInputMessage="1" showErrorMessage="1" sqref="D12:D111" xr:uid="{00000000-0002-0000-0100-000006000000}">
      <formula1>$AC$2:$AC$5</formula1>
    </dataValidation>
    <dataValidation type="list" allowBlank="1" showInputMessage="1" showErrorMessage="1" sqref="B12:B111" xr:uid="{00000000-0002-0000-0100-000007000000}">
      <formula1>$X$2:$X$7</formula1>
    </dataValidation>
  </dataValidations>
  <pageMargins left="0.59055118110236227" right="0.19685039370078741" top="1.1811023622047245" bottom="0.31496062992125984" header="0.31496062992125984" footer="0.35433070866141736"/>
  <pageSetup paperSize="9" scale="79" fitToHeight="0" orientation="portrait" horizontalDpi="400" verticalDpi="400" r:id="rId1"/>
  <headerFooter alignWithMargins="0">
    <oddHeader xml:space="preserve">&amp;L
&amp;C&amp;16ウルボンせん断補強筋リスト&amp;R&amp;12
PAGE&amp;P／&amp;N
注文先：高周波熱錬㈱
建材営業課
TEL：03-3443-5445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4900-A641-4985-81AC-C3BF89E866A7}">
  <dimension ref="A1"/>
  <sheetViews>
    <sheetView workbookViewId="0">
      <selection activeCell="F30" sqref="F30"/>
    </sheetView>
  </sheetViews>
  <sheetFormatPr defaultRowHeight="13.3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注文例（説明付き）</vt:lpstr>
      <vt:lpstr>注文ﾘｽﾄ </vt:lpstr>
      <vt:lpstr>Sheet1</vt:lpstr>
      <vt:lpstr>'注文例（説明付き）'!_10.7</vt:lpstr>
      <vt:lpstr>_10.7</vt:lpstr>
      <vt:lpstr>'注文例（説明付き）'!_11.8</vt:lpstr>
      <vt:lpstr>_11.8</vt:lpstr>
      <vt:lpstr>'注文例（説明付き）'!_12.6</vt:lpstr>
      <vt:lpstr>_12.6</vt:lpstr>
      <vt:lpstr>'注文例（説明付き）'!_9</vt:lpstr>
      <vt:lpstr>_9</vt:lpstr>
      <vt:lpstr>'注文ﾘｽﾄ '!Print_Area</vt:lpstr>
      <vt:lpstr>'注文例（説明付き）'!Print_Area</vt:lpstr>
      <vt:lpstr>'注文ﾘｽﾄ '!Print_Titles</vt:lpstr>
      <vt:lpstr>'注文例（説明付き）'!Print_Titles</vt:lpstr>
    </vt:vector>
  </TitlesOfParts>
  <Company>高周波熱錬株式会社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東京営業所</dc:creator>
  <cp:lastModifiedBy>n070109</cp:lastModifiedBy>
  <cp:lastPrinted>2022-08-18T01:19:11Z</cp:lastPrinted>
  <dcterms:created xsi:type="dcterms:W3CDTF">1997-11-18T01:45:58Z</dcterms:created>
  <dcterms:modified xsi:type="dcterms:W3CDTF">2023-01-17T02:49:28Z</dcterms:modified>
</cp:coreProperties>
</file>